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2"/>
  </bookViews>
  <sheets>
    <sheet name="PM" sheetId="1" r:id="rId1"/>
    <sheet name="TH" sheetId="3" r:id="rId2"/>
    <sheet name="TC" sheetId="5" r:id="rId3"/>
    <sheet name="Ket Qua Hoc Ky" sheetId="2" state="hidden" r:id="rId4"/>
  </sheets>
  <definedNames>
    <definedName name="_xlnm.Print_Area" localSheetId="3">'Ket Qua Hoc Ky'!$A$1:$S$18</definedName>
    <definedName name="_xlnm.Print_Area" localSheetId="0">PM!$A$1:$E$586</definedName>
    <definedName name="_xlnm.Print_Area" localSheetId="2">TC!$A$1:$E$327</definedName>
    <definedName name="_xlnm.Print_Area" localSheetId="1">TH!$A$1:$E$312</definedName>
    <definedName name="_xlnm.Print_Titles" localSheetId="0">PM!$9:$9</definedName>
    <definedName name="_xlnm.Print_Titles" localSheetId="2">TC!$9:$9</definedName>
    <definedName name="_xlnm.Print_Titles" localSheetId="1">TH!$9:$9</definedName>
  </definedNames>
  <calcPr calcId="144525"/>
</workbook>
</file>

<file path=xl/calcChain.xml><?xml version="1.0" encoding="utf-8"?>
<calcChain xmlns="http://schemas.openxmlformats.org/spreadsheetml/2006/main">
  <c r="D8" i="5" l="1"/>
  <c r="E8" i="5"/>
  <c r="C8" i="5"/>
  <c r="H27" i="1"/>
  <c r="E27" i="1"/>
  <c r="C307" i="5"/>
  <c r="C308" i="5"/>
  <c r="C306" i="5"/>
  <c r="C566" i="1"/>
  <c r="C305" i="5"/>
  <c r="D273" i="1"/>
  <c r="C455" i="1"/>
  <c r="E355" i="1"/>
  <c r="D355" i="1"/>
  <c r="D298" i="5"/>
  <c r="E298" i="5"/>
  <c r="C298" i="5"/>
  <c r="D292" i="5"/>
  <c r="E292" i="5"/>
  <c r="C292" i="5"/>
  <c r="D285" i="5"/>
  <c r="E285" i="5"/>
  <c r="C285" i="5"/>
  <c r="D250" i="5"/>
  <c r="E250" i="5"/>
  <c r="C250" i="5"/>
  <c r="D223" i="5"/>
  <c r="E223" i="5"/>
  <c r="C223" i="5"/>
  <c r="D217" i="5"/>
  <c r="E217" i="5"/>
  <c r="C217" i="5"/>
  <c r="D204" i="5"/>
  <c r="E204" i="5"/>
  <c r="C204" i="5"/>
  <c r="E196" i="5"/>
  <c r="D196" i="5"/>
  <c r="C196" i="5"/>
  <c r="D189" i="5"/>
  <c r="E189" i="5"/>
  <c r="C189" i="5"/>
  <c r="D177" i="5"/>
  <c r="E177" i="5"/>
  <c r="C177" i="5"/>
  <c r="D107" i="5"/>
  <c r="E107" i="5"/>
  <c r="C107" i="5"/>
  <c r="D49" i="5"/>
  <c r="C49" i="5"/>
  <c r="D310" i="5"/>
  <c r="D295" i="3"/>
  <c r="C316" i="5"/>
  <c r="C315" i="5"/>
  <c r="C313" i="5"/>
  <c r="C304" i="5"/>
  <c r="C303" i="5"/>
  <c r="C302" i="5"/>
  <c r="C309" i="5"/>
  <c r="E297" i="5"/>
  <c r="E296" i="5"/>
  <c r="E295" i="5"/>
  <c r="E222" i="5"/>
  <c r="E216" i="5"/>
  <c r="E203" i="5"/>
  <c r="E195" i="5"/>
  <c r="E188" i="5"/>
  <c r="E48" i="5"/>
  <c r="E47" i="5"/>
  <c r="E49" i="5" s="1"/>
  <c r="C301" i="5" s="1"/>
  <c r="C310" i="5" s="1"/>
  <c r="E46" i="5"/>
  <c r="C312" i="5"/>
  <c r="E291" i="5"/>
  <c r="E290" i="5"/>
  <c r="E289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1" i="5"/>
  <c r="E215" i="5"/>
  <c r="E214" i="5"/>
  <c r="E213" i="5"/>
  <c r="E212" i="5"/>
  <c r="E211" i="5"/>
  <c r="E210" i="5"/>
  <c r="E209" i="5"/>
  <c r="E208" i="5"/>
  <c r="E202" i="5"/>
  <c r="E201" i="5"/>
  <c r="E200" i="5"/>
  <c r="E194" i="5"/>
  <c r="E193" i="5"/>
  <c r="E187" i="5"/>
  <c r="E186" i="5"/>
  <c r="E185" i="5"/>
  <c r="E184" i="5"/>
  <c r="E183" i="5"/>
  <c r="E182" i="5"/>
  <c r="E181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C294" i="3"/>
  <c r="C293" i="3"/>
  <c r="C292" i="3"/>
  <c r="C291" i="3"/>
  <c r="C290" i="3"/>
  <c r="D284" i="3" l="1"/>
  <c r="C284" i="3"/>
  <c r="E283" i="3"/>
  <c r="E282" i="3"/>
  <c r="E281" i="3"/>
  <c r="D277" i="3"/>
  <c r="C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D242" i="3"/>
  <c r="C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D215" i="3"/>
  <c r="C215" i="3"/>
  <c r="E214" i="3"/>
  <c r="E215" i="3" s="1"/>
  <c r="D210" i="3"/>
  <c r="C210" i="3"/>
  <c r="E209" i="3"/>
  <c r="E208" i="3"/>
  <c r="E207" i="3"/>
  <c r="E206" i="3"/>
  <c r="E205" i="3"/>
  <c r="E204" i="3"/>
  <c r="E203" i="3"/>
  <c r="E202" i="3"/>
  <c r="D198" i="3"/>
  <c r="C198" i="3"/>
  <c r="E197" i="3"/>
  <c r="E196" i="3"/>
  <c r="E195" i="3"/>
  <c r="D191" i="3"/>
  <c r="C191" i="3"/>
  <c r="E190" i="3"/>
  <c r="E189" i="3"/>
  <c r="D185" i="3"/>
  <c r="D8" i="3" s="1"/>
  <c r="C185" i="3"/>
  <c r="C8" i="3" s="1"/>
  <c r="E184" i="3"/>
  <c r="E183" i="3"/>
  <c r="E182" i="3"/>
  <c r="E181" i="3"/>
  <c r="E180" i="3"/>
  <c r="E178" i="3"/>
  <c r="E179" i="3"/>
  <c r="D174" i="3"/>
  <c r="C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74" i="3" s="1"/>
  <c r="D104" i="3"/>
  <c r="C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D46" i="3"/>
  <c r="C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242" i="3" l="1"/>
  <c r="C298" i="3"/>
  <c r="E210" i="3"/>
  <c r="E46" i="3"/>
  <c r="C287" i="3" s="1"/>
  <c r="E104" i="3"/>
  <c r="E185" i="3"/>
  <c r="E191" i="3"/>
  <c r="C289" i="3" s="1"/>
  <c r="E198" i="3"/>
  <c r="E277" i="3"/>
  <c r="E284" i="3"/>
  <c r="C301" i="3"/>
  <c r="C300" i="3"/>
  <c r="D8" i="1"/>
  <c r="C8" i="1"/>
  <c r="D569" i="1"/>
  <c r="C571" i="1"/>
  <c r="C575" i="1"/>
  <c r="C574" i="1"/>
  <c r="C572" i="1"/>
  <c r="C506" i="1"/>
  <c r="C568" i="1"/>
  <c r="D422" i="1"/>
  <c r="E422" i="1"/>
  <c r="C422" i="1"/>
  <c r="C387" i="1"/>
  <c r="C565" i="1"/>
  <c r="C564" i="1"/>
  <c r="C563" i="1"/>
  <c r="C562" i="1"/>
  <c r="C561" i="1"/>
  <c r="C560" i="1"/>
  <c r="C569" i="1" s="1"/>
  <c r="C299" i="1"/>
  <c r="C273" i="1"/>
  <c r="E26" i="1"/>
  <c r="E228" i="1"/>
  <c r="C58" i="1"/>
  <c r="D27" i="1"/>
  <c r="C27" i="1"/>
  <c r="C349" i="1"/>
  <c r="C288" i="3" l="1"/>
  <c r="C295" i="3" s="1"/>
  <c r="E8" i="3"/>
  <c r="C297" i="3"/>
  <c r="D360" i="1"/>
  <c r="C360" i="1"/>
  <c r="E359" i="1"/>
  <c r="E360" i="1" s="1"/>
  <c r="D224" i="1"/>
  <c r="C224" i="1"/>
  <c r="E212" i="1"/>
  <c r="E218" i="1"/>
  <c r="E164" i="1"/>
  <c r="E173" i="1"/>
  <c r="E168" i="1"/>
  <c r="E166" i="1"/>
  <c r="E206" i="1"/>
  <c r="E205" i="1"/>
  <c r="E204" i="1"/>
  <c r="E203" i="1"/>
  <c r="E202" i="1"/>
  <c r="E201" i="1"/>
  <c r="E200" i="1"/>
  <c r="E199" i="1"/>
  <c r="E198" i="1"/>
  <c r="E222" i="1"/>
  <c r="E211" i="1"/>
  <c r="E189" i="1"/>
  <c r="E165" i="1"/>
  <c r="E158" i="1"/>
  <c r="E207" i="1"/>
  <c r="E223" i="1"/>
  <c r="E183" i="1"/>
  <c r="E170" i="1"/>
  <c r="E161" i="1"/>
  <c r="E182" i="1"/>
  <c r="E215" i="1"/>
  <c r="E181" i="1"/>
  <c r="E172" i="1"/>
  <c r="E160" i="1"/>
  <c r="E180" i="1"/>
  <c r="E179" i="1"/>
  <c r="E185" i="1"/>
  <c r="E178" i="1"/>
  <c r="E159" i="1"/>
  <c r="E197" i="1"/>
  <c r="E177" i="1"/>
  <c r="E163" i="1"/>
  <c r="E196" i="1"/>
  <c r="E195" i="1"/>
  <c r="E194" i="1"/>
  <c r="E176" i="1"/>
  <c r="E193" i="1"/>
  <c r="E192" i="1"/>
  <c r="E191" i="1"/>
  <c r="E190" i="1"/>
  <c r="E208" i="1"/>
  <c r="E220" i="1"/>
  <c r="E210" i="1"/>
  <c r="E167" i="1"/>
  <c r="E162" i="1"/>
  <c r="E171" i="1"/>
  <c r="E169" i="1"/>
  <c r="E174" i="1"/>
  <c r="E188" i="1"/>
  <c r="E186" i="1"/>
  <c r="E187" i="1"/>
  <c r="E184" i="1"/>
  <c r="E175" i="1"/>
  <c r="E219" i="1"/>
  <c r="E217" i="1"/>
  <c r="E221" i="1"/>
  <c r="E216" i="1"/>
  <c r="E214" i="1"/>
  <c r="E209" i="1"/>
  <c r="E213" i="1"/>
  <c r="D154" i="1"/>
  <c r="C154" i="1"/>
  <c r="E129" i="1"/>
  <c r="E142" i="1"/>
  <c r="E108" i="1"/>
  <c r="E109" i="1"/>
  <c r="E100" i="1"/>
  <c r="E112" i="1"/>
  <c r="E103" i="1"/>
  <c r="E107" i="1"/>
  <c r="E123" i="1"/>
  <c r="E149" i="1"/>
  <c r="E122" i="1"/>
  <c r="E114" i="1"/>
  <c r="E143" i="1"/>
  <c r="E102" i="1"/>
  <c r="E121" i="1"/>
  <c r="E141" i="1"/>
  <c r="E140" i="1"/>
  <c r="E106" i="1"/>
  <c r="E120" i="1"/>
  <c r="E139" i="1"/>
  <c r="E125" i="1"/>
  <c r="E138" i="1"/>
  <c r="E119" i="1"/>
  <c r="E101" i="1"/>
  <c r="E137" i="1"/>
  <c r="E118" i="1"/>
  <c r="E105" i="1"/>
  <c r="E136" i="1"/>
  <c r="E135" i="1"/>
  <c r="E134" i="1"/>
  <c r="E117" i="1"/>
  <c r="E133" i="1"/>
  <c r="E132" i="1"/>
  <c r="E131" i="1"/>
  <c r="E130" i="1"/>
  <c r="E110" i="1"/>
  <c r="E104" i="1"/>
  <c r="E113" i="1"/>
  <c r="E111" i="1"/>
  <c r="E115" i="1"/>
  <c r="E128" i="1"/>
  <c r="E126" i="1"/>
  <c r="E127" i="1"/>
  <c r="E124" i="1"/>
  <c r="E116" i="1"/>
  <c r="E152" i="1"/>
  <c r="E151" i="1"/>
  <c r="E153" i="1"/>
  <c r="E150" i="1"/>
  <c r="E144" i="1"/>
  <c r="E148" i="1"/>
  <c r="E145" i="1"/>
  <c r="E146" i="1"/>
  <c r="E147" i="1"/>
  <c r="D231" i="1"/>
  <c r="C231" i="1"/>
  <c r="E230" i="1"/>
  <c r="E229" i="1"/>
  <c r="D325" i="1"/>
  <c r="C325" i="1"/>
  <c r="E323" i="1"/>
  <c r="E324" i="1"/>
  <c r="E322" i="1"/>
  <c r="D262" i="1"/>
  <c r="C262" i="1"/>
  <c r="E261" i="1"/>
  <c r="E260" i="1"/>
  <c r="D96" i="1"/>
  <c r="C96" i="1"/>
  <c r="E68" i="1"/>
  <c r="E67" i="1"/>
  <c r="E66" i="1"/>
  <c r="E65" i="1"/>
  <c r="E64" i="1"/>
  <c r="E63" i="1"/>
  <c r="E62" i="1"/>
  <c r="E94" i="1"/>
  <c r="E93" i="1"/>
  <c r="E95" i="1"/>
  <c r="E92" i="1"/>
  <c r="E79" i="1"/>
  <c r="E78" i="1"/>
  <c r="E77" i="1"/>
  <c r="E76" i="1"/>
  <c r="E75" i="1"/>
  <c r="E74" i="1"/>
  <c r="E73" i="1"/>
  <c r="E72" i="1"/>
  <c r="E91" i="1"/>
  <c r="E90" i="1"/>
  <c r="E83" i="1"/>
  <c r="E89" i="1"/>
  <c r="E88" i="1"/>
  <c r="E87" i="1"/>
  <c r="E86" i="1"/>
  <c r="E85" i="1"/>
  <c r="E84" i="1"/>
  <c r="E82" i="1"/>
  <c r="E81" i="1"/>
  <c r="E80" i="1"/>
  <c r="E71" i="1"/>
  <c r="E70" i="1"/>
  <c r="E69" i="1"/>
  <c r="E314" i="1"/>
  <c r="E316" i="1"/>
  <c r="E317" i="1"/>
  <c r="E315" i="1"/>
  <c r="D318" i="1"/>
  <c r="C318" i="1"/>
  <c r="D256" i="1"/>
  <c r="C256" i="1"/>
  <c r="E255" i="1"/>
  <c r="E254" i="1"/>
  <c r="D58" i="1"/>
  <c r="E35" i="1"/>
  <c r="E34" i="1"/>
  <c r="E33" i="1"/>
  <c r="E32" i="1"/>
  <c r="E31" i="1"/>
  <c r="E36" i="1"/>
  <c r="E56" i="1"/>
  <c r="E55" i="1"/>
  <c r="E54" i="1"/>
  <c r="E53" i="1"/>
  <c r="E57" i="1"/>
  <c r="E39" i="1"/>
  <c r="E40" i="1"/>
  <c r="E45" i="1"/>
  <c r="E44" i="1"/>
  <c r="E43" i="1"/>
  <c r="E42" i="1"/>
  <c r="E41" i="1"/>
  <c r="E51" i="1"/>
  <c r="E52" i="1"/>
  <c r="E38" i="1"/>
  <c r="E37" i="1"/>
  <c r="E47" i="1"/>
  <c r="E48" i="1"/>
  <c r="E50" i="1"/>
  <c r="E49" i="1"/>
  <c r="E46" i="1"/>
  <c r="E465" i="1"/>
  <c r="E505" i="1"/>
  <c r="E502" i="1"/>
  <c r="E493" i="1"/>
  <c r="E498" i="1"/>
  <c r="E501" i="1"/>
  <c r="E499" i="1"/>
  <c r="E483" i="1"/>
  <c r="E485" i="1"/>
  <c r="E484" i="1"/>
  <c r="E490" i="1"/>
  <c r="E491" i="1"/>
  <c r="E494" i="1"/>
  <c r="E489" i="1"/>
  <c r="E497" i="1"/>
  <c r="E495" i="1"/>
  <c r="E487" i="1"/>
  <c r="E486" i="1"/>
  <c r="E478" i="1"/>
  <c r="E473" i="1"/>
  <c r="E471" i="1"/>
  <c r="E475" i="1"/>
  <c r="E477" i="1"/>
  <c r="E476" i="1"/>
  <c r="E467" i="1"/>
  <c r="E466" i="1"/>
  <c r="E470" i="1"/>
  <c r="E469" i="1"/>
  <c r="E462" i="1"/>
  <c r="E459" i="1"/>
  <c r="E464" i="1"/>
  <c r="E461" i="1"/>
  <c r="E463" i="1"/>
  <c r="E488" i="1"/>
  <c r="E468" i="1"/>
  <c r="E504" i="1"/>
  <c r="E460" i="1"/>
  <c r="E474" i="1"/>
  <c r="E472" i="1"/>
  <c r="E500" i="1"/>
  <c r="E496" i="1"/>
  <c r="E503" i="1"/>
  <c r="E482" i="1"/>
  <c r="E481" i="1"/>
  <c r="E492" i="1"/>
  <c r="E480" i="1"/>
  <c r="E479" i="1"/>
  <c r="E435" i="1"/>
  <c r="E454" i="1"/>
  <c r="E453" i="1"/>
  <c r="E447" i="1"/>
  <c r="E450" i="1"/>
  <c r="E452" i="1"/>
  <c r="E451" i="1"/>
  <c r="E446" i="1"/>
  <c r="E445" i="1"/>
  <c r="E444" i="1"/>
  <c r="E449" i="1"/>
  <c r="E448" i="1"/>
  <c r="E443" i="1"/>
  <c r="E442" i="1"/>
  <c r="E440" i="1"/>
  <c r="E439" i="1"/>
  <c r="E441" i="1"/>
  <c r="E436" i="1"/>
  <c r="E438" i="1"/>
  <c r="E437" i="1"/>
  <c r="E433" i="1"/>
  <c r="E434" i="1"/>
  <c r="E549" i="1"/>
  <c r="E552" i="1"/>
  <c r="E542" i="1"/>
  <c r="E541" i="1"/>
  <c r="E547" i="1"/>
  <c r="E543" i="1"/>
  <c r="E521" i="1"/>
  <c r="E515" i="1"/>
  <c r="E519" i="1"/>
  <c r="E548" i="1"/>
  <c r="E555" i="1"/>
  <c r="E546" i="1"/>
  <c r="E545" i="1"/>
  <c r="E551" i="1"/>
  <c r="E554" i="1"/>
  <c r="E550" i="1"/>
  <c r="E556" i="1"/>
  <c r="E517" i="1"/>
  <c r="E553" i="1"/>
  <c r="E510" i="1"/>
  <c r="E530" i="1"/>
  <c r="E540" i="1"/>
  <c r="E522" i="1"/>
  <c r="E544" i="1"/>
  <c r="E516" i="1"/>
  <c r="E512" i="1"/>
  <c r="E523" i="1"/>
  <c r="E527" i="1"/>
  <c r="E528" i="1"/>
  <c r="E529" i="1"/>
  <c r="E514" i="1"/>
  <c r="E539" i="1"/>
  <c r="E526" i="1"/>
  <c r="E525" i="1"/>
  <c r="E524" i="1"/>
  <c r="E511" i="1"/>
  <c r="E513" i="1"/>
  <c r="E520" i="1"/>
  <c r="E518" i="1"/>
  <c r="E538" i="1"/>
  <c r="E537" i="1"/>
  <c r="E536" i="1"/>
  <c r="E535" i="1"/>
  <c r="E534" i="1"/>
  <c r="E533" i="1"/>
  <c r="E532" i="1"/>
  <c r="E531" i="1"/>
  <c r="E428" i="1"/>
  <c r="E410" i="1"/>
  <c r="E399" i="1"/>
  <c r="E397" i="1"/>
  <c r="E404" i="1"/>
  <c r="E391" i="1"/>
  <c r="E392" i="1"/>
  <c r="E416" i="1"/>
  <c r="E415" i="1"/>
  <c r="E418" i="1"/>
  <c r="E413" i="1"/>
  <c r="E411" i="1"/>
  <c r="E406" i="1"/>
  <c r="E407" i="1"/>
  <c r="E419" i="1"/>
  <c r="E421" i="1"/>
  <c r="E414" i="1"/>
  <c r="E405" i="1"/>
  <c r="E395" i="1"/>
  <c r="E394" i="1"/>
  <c r="E393" i="1"/>
  <c r="E417" i="1"/>
  <c r="E409" i="1"/>
  <c r="E420" i="1"/>
  <c r="E412" i="1"/>
  <c r="E396" i="1"/>
  <c r="E403" i="1"/>
  <c r="E408" i="1"/>
  <c r="E398" i="1"/>
  <c r="E400" i="1"/>
  <c r="E401" i="1"/>
  <c r="E402" i="1"/>
  <c r="E427" i="1"/>
  <c r="E426" i="1"/>
  <c r="E249" i="1"/>
  <c r="E247" i="1"/>
  <c r="E248" i="1"/>
  <c r="E246" i="1"/>
  <c r="E245" i="1"/>
  <c r="E244" i="1"/>
  <c r="E243" i="1"/>
  <c r="E381" i="1"/>
  <c r="E374" i="1"/>
  <c r="E371" i="1"/>
  <c r="E378" i="1"/>
  <c r="E364" i="1"/>
  <c r="E367" i="1"/>
  <c r="E366" i="1"/>
  <c r="E370" i="1"/>
  <c r="E373" i="1"/>
  <c r="E385" i="1"/>
  <c r="E384" i="1"/>
  <c r="E386" i="1"/>
  <c r="E383" i="1"/>
  <c r="E382" i="1"/>
  <c r="E379" i="1"/>
  <c r="E380" i="1"/>
  <c r="E368" i="1"/>
  <c r="E365" i="1"/>
  <c r="E369" i="1"/>
  <c r="E375" i="1"/>
  <c r="E377" i="1"/>
  <c r="E372" i="1"/>
  <c r="E376" i="1"/>
  <c r="E353" i="1"/>
  <c r="E354" i="1"/>
  <c r="E235" i="1"/>
  <c r="E238" i="1"/>
  <c r="E237" i="1"/>
  <c r="E236" i="1"/>
  <c r="E307" i="1"/>
  <c r="E309" i="1"/>
  <c r="E305" i="1"/>
  <c r="E304" i="1"/>
  <c r="E308" i="1"/>
  <c r="E303" i="1"/>
  <c r="E306" i="1"/>
  <c r="E348" i="1"/>
  <c r="E347" i="1"/>
  <c r="E345" i="1"/>
  <c r="E344" i="1"/>
  <c r="E343" i="1"/>
  <c r="E341" i="1"/>
  <c r="E342" i="1"/>
  <c r="E346" i="1"/>
  <c r="E298" i="1"/>
  <c r="E290" i="1"/>
  <c r="E292" i="1"/>
  <c r="E296" i="1"/>
  <c r="E294" i="1"/>
  <c r="E295" i="1"/>
  <c r="E289" i="1"/>
  <c r="E297" i="1"/>
  <c r="E291" i="1"/>
  <c r="E293" i="1"/>
  <c r="E336" i="1"/>
  <c r="E334" i="1"/>
  <c r="E335" i="1"/>
  <c r="E333" i="1"/>
  <c r="E332" i="1"/>
  <c r="E331" i="1"/>
  <c r="E330" i="1"/>
  <c r="E329" i="1"/>
  <c r="E284" i="1"/>
  <c r="E283" i="1"/>
  <c r="E282" i="1"/>
  <c r="E281" i="1"/>
  <c r="E280" i="1"/>
  <c r="E279" i="1"/>
  <c r="E278" i="1"/>
  <c r="E277" i="1"/>
  <c r="E25" i="1"/>
  <c r="E24" i="1"/>
  <c r="E23" i="1"/>
  <c r="E22" i="1"/>
  <c r="E21" i="1"/>
  <c r="E20" i="1"/>
  <c r="E19" i="1"/>
  <c r="E18" i="1"/>
  <c r="E17" i="1"/>
  <c r="E16" i="1"/>
  <c r="E15" i="1"/>
  <c r="E13" i="1"/>
  <c r="E12" i="1"/>
  <c r="E14" i="1"/>
  <c r="E269" i="1"/>
  <c r="E266" i="1"/>
  <c r="E268" i="1"/>
  <c r="E267" i="1"/>
  <c r="E271" i="1"/>
  <c r="E270" i="1"/>
  <c r="E272" i="1"/>
  <c r="E429" i="1" l="1"/>
  <c r="E506" i="1"/>
  <c r="E310" i="1"/>
  <c r="E325" i="1"/>
  <c r="E387" i="1"/>
  <c r="E224" i="1"/>
  <c r="E154" i="1"/>
  <c r="E231" i="1"/>
  <c r="E262" i="1"/>
  <c r="E96" i="1"/>
  <c r="E318" i="1"/>
  <c r="E256" i="1"/>
  <c r="E58" i="1"/>
  <c r="E273" i="1"/>
  <c r="C285" i="1"/>
  <c r="D285" i="1"/>
  <c r="E285" i="1"/>
  <c r="C337" i="1"/>
  <c r="D337" i="1"/>
  <c r="E337" i="1"/>
  <c r="D299" i="1"/>
  <c r="E299" i="1"/>
  <c r="D349" i="1"/>
  <c r="E349" i="1"/>
  <c r="C310" i="1"/>
  <c r="D310" i="1"/>
  <c r="C239" i="1"/>
  <c r="D239" i="1"/>
  <c r="E239" i="1"/>
  <c r="C355" i="1"/>
  <c r="D387" i="1"/>
  <c r="C250" i="1"/>
  <c r="D250" i="1"/>
  <c r="E250" i="1"/>
  <c r="C429" i="1"/>
  <c r="D429" i="1"/>
  <c r="C557" i="1"/>
  <c r="D557" i="1"/>
  <c r="E557" i="1"/>
  <c r="D455" i="1"/>
  <c r="E455" i="1"/>
  <c r="D506" i="1"/>
  <c r="C567" i="1"/>
</calcChain>
</file>

<file path=xl/sharedStrings.xml><?xml version="1.0" encoding="utf-8"?>
<sst xmlns="http://schemas.openxmlformats.org/spreadsheetml/2006/main" count="1224" uniqueCount="569">
  <si>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</si>
  <si>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</si>
  <si>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</si>
  <si>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</si>
  <si>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</si>
  <si>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</si>
  <si>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</si>
  <si>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</si>
  <si>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</si>
  <si>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</si>
  <si>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</si>
  <si>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</si>
  <si>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</si>
  <si>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</si>
  <si>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</si>
  <si>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</si>
  <si>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</si>
  <si>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</si>
  <si>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</si>
  <si>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</si>
  <si>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</si>
  <si>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</si>
  <si>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</si>
  <si>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</si>
  <si>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</si>
  <si>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</si>
  <si>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</si>
  <si>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</si>
  <si>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</si>
  <si>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</si>
  <si>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</si>
  <si>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</si>
  <si>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</si>
  <si>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</si>
  <si>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</si>
  <si>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</si>
  <si>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</si>
  <si>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</si>
  <si>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</si>
  <si>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</si>
  <si>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</si>
  <si>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</si>
  <si>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</si>
  <si>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</si>
  <si>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</si>
  <si>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</si>
  <si>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</si>
  <si>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</si>
  <si>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</si>
  <si>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</si>
  <si>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</si>
  <si>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</si>
  <si>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</si>
  <si>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</si>
  <si>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</si>
  <si>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</si>
  <si>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</si>
  <si>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</si>
  <si>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</si>
  <si>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</si>
  <si>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</si>
  <si>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</si>
  <si>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</si>
  <si>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</si>
  <si>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</si>
  <si>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</si>
  <si>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</si>
  <si>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2019-2022</t>
  </si>
  <si>
    <t>Trung cấp - (Tín chỉ) - Chính quy 3 năm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</si>
  <si>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</si>
  <si>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</si>
  <si>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</si>
  <si>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</si>
  <si>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</si>
  <si>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</si>
  <si>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</si>
  <si>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</si>
  <si>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19T4-CCK2</t>
  </si>
  <si>
    <t>19T4-CKC2</t>
  </si>
  <si>
    <t>19T4-ĐCN2</t>
  </si>
  <si>
    <t>19T4-NNA3</t>
  </si>
  <si>
    <t>19T4-VSL2</t>
  </si>
  <si>
    <t>19T4-CMT2</t>
  </si>
  <si>
    <t>19T4-CĐT1</t>
  </si>
  <si>
    <t>19T4-ĐĐT1</t>
  </si>
  <si>
    <t>19T4-MNV1</t>
  </si>
  <si>
    <t>19T4-ĐCN1</t>
  </si>
  <si>
    <t>19T4-ĐTC1</t>
  </si>
  <si>
    <t>19T4-LĐL1</t>
  </si>
  <si>
    <t>19T4-CNL1</t>
  </si>
  <si>
    <t>19T4-KML1</t>
  </si>
  <si>
    <t>19T4-VSL1</t>
  </si>
  <si>
    <t>19T4-BCN1</t>
  </si>
  <si>
    <t>19T4-CKL1</t>
  </si>
  <si>
    <t>19T4-CTD1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</si>
  <si>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</si>
  <si>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</si>
  <si>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</si>
  <si>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</si>
  <si>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</si>
  <si>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</si>
  <si>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</si>
  <si>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</si>
  <si>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</si>
  <si>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</si>
  <si>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</si>
  <si>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19T4-MTT1</t>
  </si>
  <si>
    <t>19T4-MVT1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</si>
  <si>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</si>
  <si>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</si>
  <si>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</si>
  <si>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</si>
  <si>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</si>
  <si>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</si>
  <si>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</si>
  <si>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19T4-TĐH1</t>
  </si>
  <si>
    <t>Khóa: 2019          Niên khóa: 2019-2020</t>
  </si>
  <si>
    <t>Trung cấp - (Tín chỉ) - Chính quy 1N3</t>
  </si>
  <si>
    <t>19T2-ĐĐT1</t>
  </si>
  <si>
    <t>19T2-ĐCN1</t>
  </si>
  <si>
    <t>19T2-LĐL1</t>
  </si>
  <si>
    <t>19T2-CNL1</t>
  </si>
  <si>
    <t>19T2-KML1</t>
  </si>
  <si>
    <t>19T2-CTD1</t>
  </si>
  <si>
    <t>19T2-CCK1</t>
  </si>
  <si>
    <t>19T2-CKC1</t>
  </si>
  <si>
    <t>19T2-CNÔ1</t>
  </si>
  <si>
    <t>19T2-CMT1</t>
  </si>
  <si>
    <t>19T2-LTM1</t>
  </si>
  <si>
    <t>19T2-QTM1</t>
  </si>
  <si>
    <t>19T2-TKW1</t>
  </si>
  <si>
    <t>19T2-TKĐ1</t>
  </si>
  <si>
    <t>19T2-TMĐ1</t>
  </si>
  <si>
    <t>19T2-KTD1</t>
  </si>
  <si>
    <t>19T2-QTD1</t>
  </si>
  <si>
    <t>19T2-TCD1</t>
  </si>
  <si>
    <t>19T2-LGT1</t>
  </si>
  <si>
    <t>19T2-NNA1</t>
  </si>
  <si>
    <t>19T2-KXD1</t>
  </si>
  <si>
    <t>19T2-TĐH1</t>
  </si>
  <si>
    <t>Khóa: 2019          Niên khóa: 2019-2021</t>
  </si>
  <si>
    <t>Cao đẳng - Chính quy 2 năm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</si>
  <si>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</si>
  <si>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</si>
  <si>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</si>
  <si>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</si>
  <si>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</si>
  <si>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</si>
  <si>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</si>
  <si>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</si>
  <si>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</si>
  <si>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</si>
  <si>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</si>
  <si>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</si>
  <si>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</si>
  <si>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</si>
  <si>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</si>
  <si>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</si>
  <si>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</si>
  <si>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</si>
  <si>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</si>
  <si>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</si>
  <si>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</si>
  <si>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</si>
  <si>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</si>
  <si>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</si>
  <si>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</si>
  <si>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</si>
  <si>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</si>
  <si>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</si>
  <si>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</si>
  <si>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</si>
  <si>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</si>
  <si>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</si>
  <si>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</si>
  <si>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</si>
  <si>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</si>
  <si>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</si>
  <si>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</si>
  <si>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</si>
  <si>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</si>
  <si>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19C1-ĐTC1</t>
  </si>
  <si>
    <t>19C1-LĐL1</t>
  </si>
  <si>
    <t>19C1-ANM1</t>
  </si>
  <si>
    <t>19C1-TKW1</t>
  </si>
  <si>
    <t>19C1-MTT1</t>
  </si>
  <si>
    <t>19C1-MVT1</t>
  </si>
  <si>
    <t>19C1-TCD1</t>
  </si>
  <si>
    <t>19C1-LGT1</t>
  </si>
  <si>
    <t>Khóa: 2018          Niên khóa: 2018-2021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</si>
  <si>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</si>
  <si>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</si>
  <si>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</si>
  <si>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</si>
  <si>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</si>
  <si>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</si>
  <si>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</si>
  <si>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</si>
  <si>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</si>
  <si>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</si>
  <si>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</si>
  <si>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</si>
  <si>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</si>
  <si>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</si>
  <si>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</si>
  <si>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</si>
  <si>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</si>
  <si>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</si>
  <si>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</si>
  <si>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</si>
  <si>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</si>
  <si>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</si>
  <si>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</si>
  <si>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</si>
  <si>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</si>
  <si>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</si>
  <si>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</si>
  <si>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</si>
  <si>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</si>
  <si>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</si>
  <si>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</si>
  <si>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</si>
  <si>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Khóa: 2018          Niên khóa: 2018-2019</t>
  </si>
  <si>
    <t>Trung cấp - (Tín chỉ) - Chính quy 1N3(LKĐT)</t>
  </si>
  <si>
    <t>18T5-ĐCN1</t>
  </si>
  <si>
    <t>18T2-CNÔ1</t>
  </si>
  <si>
    <t>18T6-ĐCN1</t>
  </si>
  <si>
    <t>Khóa: 2018          Niên khóa: 2018-2020</t>
  </si>
  <si>
    <t>Cao đẳng - Liên thông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</si>
  <si>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</si>
  <si>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</si>
  <si>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</si>
  <si>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</si>
  <si>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</si>
  <si>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</si>
  <si>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</si>
  <si>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</si>
  <si>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</si>
  <si>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</si>
  <si>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</si>
  <si>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</si>
  <si>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</si>
  <si>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</si>
  <si>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</si>
  <si>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</si>
  <si>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</si>
  <si>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</si>
  <si>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</si>
  <si>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</si>
  <si>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</si>
  <si>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</si>
  <si>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</si>
  <si>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</si>
  <si>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</si>
  <si>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</si>
  <si>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</si>
  <si>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</si>
  <si>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</si>
  <si>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</si>
  <si>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</si>
  <si>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</si>
  <si>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</si>
  <si>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</si>
  <si>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</si>
  <si>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</si>
  <si>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</si>
  <si>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</si>
  <si>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</si>
  <si>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</si>
  <si>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</si>
  <si>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</si>
  <si>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</si>
  <si>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</si>
  <si>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</si>
  <si>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</si>
  <si>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</si>
  <si>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</si>
  <si>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</si>
  <si>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</si>
  <si>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</si>
  <si>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</si>
  <si>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</si>
  <si>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</si>
  <si>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</si>
  <si>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</si>
  <si>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</si>
  <si>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</si>
  <si>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</si>
  <si>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</si>
  <si>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</si>
  <si>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</si>
  <si>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</si>
  <si>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</si>
  <si>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</si>
  <si>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</si>
  <si>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</si>
  <si>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</si>
  <si>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</si>
  <si>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</si>
  <si>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</si>
  <si>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</si>
  <si>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</si>
  <si>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Khóa: 2017          Niên khóa: 2017-2020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</si>
  <si>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</si>
  <si>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</si>
  <si>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</si>
  <si>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</si>
  <si>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</si>
  <si>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</si>
  <si>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</si>
  <si>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</si>
  <si>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</si>
  <si>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</si>
  <si>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</si>
  <si>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</si>
  <si>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</si>
  <si>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</si>
  <si>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</si>
  <si>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</si>
  <si>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</si>
  <si>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</si>
  <si>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</si>
  <si>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</si>
  <si>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</si>
  <si>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</si>
  <si>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</si>
  <si>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2017          Niên khóa: 2017-2018</t>
  </si>
  <si>
    <t>17T2-QTM1</t>
  </si>
  <si>
    <t>17T2-ĐCN1</t>
  </si>
  <si>
    <t>Khóa: 2017          Niên khóa: 2017-2019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</si>
  <si>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</si>
  <si>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</si>
  <si>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</si>
  <si>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</si>
  <si>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</si>
  <si>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</si>
  <si>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</si>
  <si>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</si>
  <si>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</si>
  <si>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</si>
  <si>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</si>
  <si>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</si>
  <si>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</si>
  <si>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</si>
  <si>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</si>
  <si>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</si>
  <si>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</si>
  <si>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</si>
  <si>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</si>
  <si>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</si>
  <si>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</si>
  <si>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</si>
  <si>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</si>
  <si>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</si>
  <si>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</si>
  <si>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</si>
  <si>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</si>
  <si>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</si>
  <si>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</si>
  <si>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</si>
  <si>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</si>
  <si>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</si>
  <si>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</si>
  <si>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</si>
  <si>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</si>
  <si>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</si>
  <si>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</si>
  <si>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</si>
  <si>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</si>
  <si>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</si>
  <si>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</si>
  <si>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</si>
  <si>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</si>
  <si>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</si>
  <si>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</si>
  <si>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</si>
  <si>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</si>
  <si>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</si>
  <si>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</si>
  <si>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</si>
  <si>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</si>
  <si>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</si>
  <si>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</si>
  <si>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</si>
  <si>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17C2-QTM1</t>
  </si>
  <si>
    <t>17C2-CCK1</t>
  </si>
  <si>
    <t>17C2-CNÔ1</t>
  </si>
  <si>
    <t>17C2-ĐĐT1</t>
  </si>
  <si>
    <t>Khóa: 2016          Niên khóa: 2016-2018</t>
  </si>
  <si>
    <t>Trung cấp chuyên nghiệp - Chuyên nghiệp_2N3</t>
  </si>
  <si>
    <t>16CĐ-LTÔTÔ</t>
  </si>
  <si>
    <t>16CĐ-LTCNTT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</si>
  <si>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</si>
  <si>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</si>
  <si>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</si>
  <si>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</si>
  <si>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</si>
  <si>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</si>
  <si>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</si>
  <si>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</si>
  <si>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</si>
  <si>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</si>
  <si>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</si>
  <si>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</si>
  <si>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</si>
  <si>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</si>
  <si>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</si>
  <si>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</si>
  <si>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</si>
  <si>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</si>
  <si>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</si>
  <si>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</si>
  <si>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</si>
  <si>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</si>
  <si>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</si>
  <si>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</si>
  <si>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</si>
  <si>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</si>
  <si>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</si>
  <si>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</si>
  <si>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</si>
  <si>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</si>
  <si>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</si>
  <si>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</si>
  <si>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</si>
  <si>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</si>
  <si>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</si>
  <si>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</si>
  <si>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</si>
  <si>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</si>
  <si>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</si>
  <si>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</si>
  <si>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</si>
  <si>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</si>
  <si>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</si>
  <si>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</si>
  <si>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</si>
  <si>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</si>
  <si>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</si>
  <si>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</si>
  <si>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</si>
  <si>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</si>
  <si>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</si>
  <si>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</si>
  <si>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</si>
  <si>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</si>
  <si>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</si>
  <si>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</si>
  <si>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</si>
  <si>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</si>
  <si>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</si>
  <si>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</si>
  <si>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</si>
  <si>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</si>
  <si>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</si>
  <si>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</si>
  <si>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</si>
  <si>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</si>
  <si>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</si>
  <si>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</si>
  <si>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</si>
  <si>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</si>
  <si>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</si>
  <si>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</si>
  <si>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</si>
  <si>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</si>
  <si>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</si>
  <si>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</si>
  <si>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</si>
  <si>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</si>
  <si>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</si>
  <si>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</si>
  <si>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</si>
  <si>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</si>
  <si>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</si>
  <si>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</si>
  <si>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</si>
  <si>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</si>
  <si>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</si>
  <si>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</si>
  <si>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</si>
  <si>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</si>
  <si>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</si>
  <si>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</si>
  <si>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</si>
  <si>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</si>
  <si>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</si>
  <si>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</si>
  <si>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</si>
  <si>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</si>
  <si>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</si>
  <si>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</si>
  <si>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</si>
  <si>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</si>
  <si>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</si>
  <si>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</si>
  <si>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</si>
  <si>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</si>
  <si>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</si>
  <si>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</si>
  <si>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</si>
  <si>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</si>
  <si>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</si>
  <si>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</si>
  <si>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</si>
  <si>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</si>
  <si>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</si>
  <si>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</si>
  <si>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</si>
  <si>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</si>
  <si>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</si>
  <si>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</si>
  <si>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</si>
  <si>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14CĐĐT02</t>
  </si>
  <si>
    <t>14CĐĐC01</t>
  </si>
  <si>
    <t>14CĐĐC02</t>
  </si>
  <si>
    <t>14CĐNL01</t>
  </si>
  <si>
    <t>14CĐCK01</t>
  </si>
  <si>
    <t>14CĐCK02</t>
  </si>
  <si>
    <t>14CĐCK03</t>
  </si>
  <si>
    <t>14CĐOT01</t>
  </si>
  <si>
    <t>14CĐOT02</t>
  </si>
  <si>
    <t>14CĐOT03</t>
  </si>
  <si>
    <t>14CĐOT04</t>
  </si>
  <si>
    <t>14CĐMT01</t>
  </si>
  <si>
    <t>14CĐTP01</t>
  </si>
  <si>
    <t>14CĐTM01</t>
  </si>
  <si>
    <t>Khóa: 2013          Niên khóa: 2013-2013</t>
  </si>
  <si>
    <t>Trung cấp chuyên nghiệp - Chuyên nghiệp</t>
  </si>
  <si>
    <t>13TC-QTM</t>
  </si>
  <si>
    <t>13TC-Ô1</t>
  </si>
  <si>
    <t>13TC-MT</t>
  </si>
  <si>
    <t>13TC-ÐT</t>
  </si>
  <si>
    <t>13TC-ÐL</t>
  </si>
  <si>
    <t>13TC-Ð1</t>
  </si>
  <si>
    <t>13TC-CKT</t>
  </si>
  <si>
    <t>(Tính đến ngày 01/8/2019)</t>
  </si>
  <si>
    <t>Cao đẳng nghề - (Niên chế) - Chính quy 3 năm</t>
  </si>
  <si>
    <t>Trung cấp chuyên nghiệp - Chuyên nghiệp (9+3)</t>
  </si>
  <si>
    <t>Trung cấp - (Tín chỉ) - Chính quy (LKĐT)</t>
  </si>
  <si>
    <t>Cao đẳng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</si>
  <si>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</si>
  <si>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</si>
  <si>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</si>
  <si>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</si>
  <si>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</si>
  <si>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</si>
  <si>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</si>
  <si>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TỔNG CỘNG =</t>
  </si>
  <si>
    <r>
      <rPr>
        <b/>
        <sz val="12"/>
        <color theme="0"/>
        <rFont val="Times New Roman"/>
        <family val="1"/>
      </rPr>
      <t>Trong đó:</t>
    </r>
    <r>
      <rPr>
        <b/>
        <sz val="12"/>
        <color indexed="8"/>
        <rFont val="Times New Roman"/>
        <family val="1"/>
      </rPr>
      <t>Tuyển mới 2019-2020 =</t>
    </r>
  </si>
  <si>
    <t>P. TRƯỞNG PHÒNG CTCT-HSSV</t>
  </si>
  <si>
    <t>HIỆU TRƯỞNG</t>
  </si>
  <si>
    <t>Lê Xuân Thiện</t>
  </si>
  <si>
    <t>Phạm Hữu Lộc</t>
  </si>
  <si>
    <t>TP. HCM, ngày 02 tháng 8 năm 2019</t>
  </si>
  <si>
    <t>15CĐ-LTCK (nợ nôn)</t>
  </si>
  <si>
    <t>13CĐ-Đ2, ĐT1, Ô2 (Nợ môn)</t>
  </si>
  <si>
    <t>Tính đến 01/8/2019</t>
  </si>
  <si>
    <t>Khóa 2013CĐ (Nợ môn)</t>
  </si>
  <si>
    <t>Khóa 2014CĐ (Nợ môn)</t>
  </si>
  <si>
    <t>Khóa 2015CĐ (Nợ môn)</t>
  </si>
  <si>
    <t>2013, 2014, 2015 Trung cấp (Nợ môn)</t>
  </si>
  <si>
    <t>2015, 2016, 2017CĐLT (Nợ môn)</t>
  </si>
  <si>
    <t>2015CĐN (Nợ môn)</t>
  </si>
  <si>
    <t>2015TCN (Nợ môn)</t>
  </si>
  <si>
    <t>2017T2 (Nợ môn)</t>
  </si>
  <si>
    <t>Tuyển mới khóa 2019 (Trung cấp, Cao đẳng)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</si>
  <si>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</si>
  <si>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Trong đó:Tuyển mới 2019-2020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</si>
</sst>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left" vertical="center"/>
    </xf>
    <xf numFmtId="164" fontId="27" fillId="24" borderId="10" xfId="0" applyNumberFormat="1" applyFont="1" applyFill="1" applyBorder="1" applyAlignment="1">
      <alignment horizontal="center" vertical="center" wrapText="1"/>
    </xf>
    <xf numFmtId="0" fontId="27" fillId="24" borderId="10" xfId="0" applyNumberFormat="1" applyFont="1" applyFill="1" applyBorder="1" applyAlignment="1">
      <alignment horizontal="center" vertical="center" wrapText="1"/>
    </xf>
    <xf numFmtId="0" fontId="28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8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6" borderId="0" xfId="0" applyFont="1" applyFill="1"/>
    <xf numFmtId="0" fontId="22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4" fillId="27" borderId="0" xfId="0" applyNumberFormat="1" applyFont="1" applyFill="1" applyBorder="1" applyAlignment="1">
      <alignment horizontal="lef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0" fontId="28" fillId="27" borderId="0" xfId="0" applyFont="1" applyFill="1"/>
    <xf numFmtId="164" fontId="28" fillId="27" borderId="0" xfId="0" applyNumberFormat="1" applyFont="1" applyFill="1" applyBorder="1" applyAlignment="1">
      <alignment horizontal="left" vertical="center" wrapText="1"/>
    </xf>
    <xf numFmtId="0" fontId="22" fillId="27" borderId="0" xfId="0" applyFont="1" applyFill="1" applyBorder="1"/>
    <xf numFmtId="0" fontId="26" fillId="26" borderId="11" xfId="0" applyFont="1" applyFill="1" applyBorder="1" applyAlignment="1">
      <alignment horizontal="left" vertical="center"/>
    </xf>
    <xf numFmtId="164" fontId="27" fillId="26" borderId="10" xfId="0" applyNumberFormat="1" applyFont="1" applyFill="1" applyBorder="1" applyAlignment="1">
      <alignment horizontal="center" vertical="center" wrapText="1"/>
    </xf>
    <xf numFmtId="0" fontId="27" fillId="26" borderId="10" xfId="0" applyNumberFormat="1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8" fillId="27" borderId="0" xfId="0" applyFont="1" applyFill="1" applyBorder="1" applyAlignment="1">
      <alignment vertical="center"/>
    </xf>
    <xf numFmtId="164" fontId="31" fillId="27" borderId="0" xfId="0" applyNumberFormat="1" applyFont="1" applyFill="1" applyBorder="1" applyAlignment="1">
      <alignment horizontal="right" vertical="center" wrapText="1"/>
    </xf>
    <xf numFmtId="0" fontId="26" fillId="25" borderId="11" xfId="0" applyFont="1" applyFill="1" applyBorder="1" applyAlignment="1">
      <alignment horizontal="left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center"/>
    </xf>
    <xf numFmtId="0" fontId="22" fillId="27" borderId="0" xfId="0" applyNumberFormat="1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5"/>
  <sheetViews>
    <sheetView showGridLines="0" view="pageBreakPreview" zoomScaleNormal="100" zoomScaleSheetLayoutView="100" workbookViewId="0">
      <selection activeCell="J17" sqref="J17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7" t="s">
        <v>58</v>
      </c>
      <c r="B4" s="67"/>
      <c r="C4" s="67"/>
      <c r="D4" s="67"/>
      <c r="E4" s="67"/>
    </row>
    <row r="5" spans="1:5" ht="20.100000000000001" customHeight="1" x14ac:dyDescent="0.2">
      <c r="A5" s="67" t="s">
        <v>536</v>
      </c>
      <c r="B5" s="67"/>
      <c r="C5" s="67"/>
      <c r="D5" s="67"/>
      <c r="E5" s="67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8" t="s">
        <v>63</v>
      </c>
      <c r="B7" s="69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70"/>
      <c r="B8" s="71"/>
      <c r="C8" s="18">
        <f>SUM(C27,C58,C96,C154,C224,C231,C239,C250,C256,C262,C273,C285,C299,C310,C318,C325,C337,C349,C355,C360,C387,C422,C429,C455,C506,C557)</f>
        <v>12246</v>
      </c>
      <c r="D8" s="18">
        <f>SUM(D27,D58,D96,D154,D224,D231,D239,D250,D256,D262,D273,D285,D299,D310,D318,D325,D337,D349,D355,D360,D387,D422,D429,D455,D506,D557)</f>
        <v>1564</v>
      </c>
      <c r="E8" s="18">
        <v>13810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7.100000000000001" customHeight="1" x14ac:dyDescent="0.2">
      <c r="A10" s="57" t="s">
        <v>511</v>
      </c>
      <c r="B10" s="58"/>
      <c r="C10" s="58"/>
      <c r="D10" s="58"/>
      <c r="E10" s="59"/>
    </row>
    <row r="11" spans="1:5" s="14" customFormat="1" ht="17.100000000000001" customHeight="1" x14ac:dyDescent="0.2">
      <c r="A11" s="57" t="s">
        <v>512</v>
      </c>
      <c r="B11" s="58"/>
      <c r="C11" s="58"/>
      <c r="D11" s="58"/>
      <c r="E11" s="59"/>
    </row>
    <row r="12" spans="1:5" s="14" customFormat="1" ht="17.100000000000001" customHeight="1" x14ac:dyDescent="0.2">
      <c r="A12" s="21">
        <v>1</v>
      </c>
      <c r="B12" s="22" t="s">
        <v>514</v>
      </c>
      <c r="C12" s="23">
        <v>12</v>
      </c>
      <c r="D12" s="23">
        <v>0</v>
      </c>
      <c r="E12" s="23">
        <f t="shared" ref="E12:E26" si="0">SUM(C12,D12)</f>
        <v>12</v>
      </c>
    </row>
    <row r="13" spans="1:5" s="14" customFormat="1" ht="17.100000000000001" customHeight="1" x14ac:dyDescent="0.2">
      <c r="A13" s="21">
        <v>2</v>
      </c>
      <c r="B13" s="22" t="s">
        <v>515</v>
      </c>
      <c r="C13" s="23">
        <v>3</v>
      </c>
      <c r="D13" s="23">
        <v>0</v>
      </c>
      <c r="E13" s="23">
        <f t="shared" si="0"/>
        <v>3</v>
      </c>
    </row>
    <row r="14" spans="1:5" s="14" customFormat="1" ht="17.100000000000001" customHeight="1" x14ac:dyDescent="0.2">
      <c r="A14" s="21">
        <v>3</v>
      </c>
      <c r="B14" s="22" t="s">
        <v>513</v>
      </c>
      <c r="C14" s="23">
        <v>7</v>
      </c>
      <c r="D14" s="23">
        <v>0</v>
      </c>
      <c r="E14" s="23">
        <f t="shared" si="0"/>
        <v>7</v>
      </c>
    </row>
    <row r="15" spans="1:5" s="14" customFormat="1" ht="17.100000000000001" customHeight="1" x14ac:dyDescent="0.2">
      <c r="A15" s="21">
        <v>4</v>
      </c>
      <c r="B15" s="22" t="s">
        <v>516</v>
      </c>
      <c r="C15" s="23">
        <v>6</v>
      </c>
      <c r="D15" s="23">
        <v>0</v>
      </c>
      <c r="E15" s="23">
        <f t="shared" si="0"/>
        <v>6</v>
      </c>
    </row>
    <row r="16" spans="1:5" s="14" customFormat="1" ht="17.100000000000001" customHeight="1" x14ac:dyDescent="0.2">
      <c r="A16" s="21">
        <v>5</v>
      </c>
      <c r="B16" s="22" t="s">
        <v>517</v>
      </c>
      <c r="C16" s="23">
        <v>9</v>
      </c>
      <c r="D16" s="23">
        <v>0</v>
      </c>
      <c r="E16" s="23">
        <f t="shared" si="0"/>
        <v>9</v>
      </c>
    </row>
    <row r="17" spans="1:8" s="14" customFormat="1" ht="17.100000000000001" customHeight="1" x14ac:dyDescent="0.2">
      <c r="A17" s="21">
        <v>6</v>
      </c>
      <c r="B17" s="22" t="s">
        <v>518</v>
      </c>
      <c r="C17" s="23">
        <v>7</v>
      </c>
      <c r="D17" s="23">
        <v>0</v>
      </c>
      <c r="E17" s="23">
        <f t="shared" si="0"/>
        <v>7</v>
      </c>
    </row>
    <row r="18" spans="1:8" s="14" customFormat="1" ht="17.100000000000001" customHeight="1" x14ac:dyDescent="0.2">
      <c r="A18" s="21">
        <v>7</v>
      </c>
      <c r="B18" s="22" t="s">
        <v>519</v>
      </c>
      <c r="C18" s="23">
        <v>12</v>
      </c>
      <c r="D18" s="23">
        <v>0</v>
      </c>
      <c r="E18" s="23">
        <f t="shared" si="0"/>
        <v>12</v>
      </c>
    </row>
    <row r="19" spans="1:8" s="14" customFormat="1" ht="17.100000000000001" customHeight="1" x14ac:dyDescent="0.2">
      <c r="A19" s="21">
        <v>8</v>
      </c>
      <c r="B19" s="22" t="s">
        <v>520</v>
      </c>
      <c r="C19" s="23">
        <v>10</v>
      </c>
      <c r="D19" s="23">
        <v>0</v>
      </c>
      <c r="E19" s="23">
        <f t="shared" si="0"/>
        <v>10</v>
      </c>
    </row>
    <row r="20" spans="1:8" s="14" customFormat="1" ht="17.100000000000001" customHeight="1" x14ac:dyDescent="0.2">
      <c r="A20" s="21">
        <v>9</v>
      </c>
      <c r="B20" s="22" t="s">
        <v>521</v>
      </c>
      <c r="C20" s="23">
        <v>16</v>
      </c>
      <c r="D20" s="23">
        <v>0</v>
      </c>
      <c r="E20" s="23">
        <f t="shared" si="0"/>
        <v>16</v>
      </c>
    </row>
    <row r="21" spans="1:8" s="14" customFormat="1" ht="17.100000000000001" customHeight="1" x14ac:dyDescent="0.2">
      <c r="A21" s="21">
        <v>10</v>
      </c>
      <c r="B21" s="22" t="s">
        <v>522</v>
      </c>
      <c r="C21" s="23">
        <v>6</v>
      </c>
      <c r="D21" s="23">
        <v>0</v>
      </c>
      <c r="E21" s="23">
        <f t="shared" si="0"/>
        <v>6</v>
      </c>
    </row>
    <row r="22" spans="1:8" s="14" customFormat="1" ht="17.100000000000001" customHeight="1" x14ac:dyDescent="0.2">
      <c r="A22" s="21">
        <v>11</v>
      </c>
      <c r="B22" s="22" t="s">
        <v>523</v>
      </c>
      <c r="C22" s="23">
        <v>8</v>
      </c>
      <c r="D22" s="23">
        <v>0</v>
      </c>
      <c r="E22" s="23">
        <f t="shared" si="0"/>
        <v>8</v>
      </c>
    </row>
    <row r="23" spans="1:8" s="14" customFormat="1" ht="17.100000000000001" customHeight="1" x14ac:dyDescent="0.2">
      <c r="A23" s="21">
        <v>12</v>
      </c>
      <c r="B23" s="22" t="s">
        <v>524</v>
      </c>
      <c r="C23" s="23">
        <v>0</v>
      </c>
      <c r="D23" s="23">
        <v>1</v>
      </c>
      <c r="E23" s="23">
        <f t="shared" si="0"/>
        <v>1</v>
      </c>
    </row>
    <row r="24" spans="1:8" s="14" customFormat="1" ht="17.100000000000001" customHeight="1" x14ac:dyDescent="0.2">
      <c r="A24" s="21">
        <v>13</v>
      </c>
      <c r="B24" s="22" t="s">
        <v>525</v>
      </c>
      <c r="C24" s="23">
        <v>6</v>
      </c>
      <c r="D24" s="23">
        <v>0</v>
      </c>
      <c r="E24" s="23">
        <f t="shared" si="0"/>
        <v>6</v>
      </c>
    </row>
    <row r="25" spans="1:8" s="14" customFormat="1" ht="17.100000000000001" customHeight="1" x14ac:dyDescent="0.2">
      <c r="A25" s="21">
        <v>14</v>
      </c>
      <c r="B25" s="22" t="s">
        <v>526</v>
      </c>
      <c r="C25" s="23">
        <v>6</v>
      </c>
      <c r="D25" s="23">
        <v>0</v>
      </c>
      <c r="E25" s="23">
        <f t="shared" si="0"/>
        <v>6</v>
      </c>
    </row>
    <row r="26" spans="1:8" s="14" customFormat="1" ht="17.100000000000001" customHeight="1" x14ac:dyDescent="0.2">
      <c r="A26" s="21">
        <v>15</v>
      </c>
      <c r="B26" s="22" t="s">
        <v>556</v>
      </c>
      <c r="C26" s="23">
        <v>4</v>
      </c>
      <c r="D26" s="23">
        <v>0</v>
      </c>
      <c r="E26" s="23">
        <f t="shared" si="0"/>
        <v>4</v>
      </c>
    </row>
    <row r="27" spans="1:8" s="14" customFormat="1" ht="17.100000000000001" customHeight="1" x14ac:dyDescent="0.2">
      <c r="A27" s="24" t="s">
        <v>59</v>
      </c>
      <c r="B27" s="25"/>
      <c r="C27" s="52">
        <f>SUM(C12:C26)</f>
        <v>112</v>
      </c>
      <c r="D27" s="52">
        <f>SUM(D12:D26)</f>
        <v>1</v>
      </c>
      <c r="E27" s="52">
        <f>SUM(E12:E26)</f>
        <v>113</v>
      </c>
      <c r="H27" s="14">
        <f>112-4</f>
        <v>108</v>
      </c>
    </row>
    <row r="28" spans="1:8" s="14" customFormat="1" ht="9.9499999999999993" customHeight="1" x14ac:dyDescent="0.2">
      <c r="A28" s="46"/>
      <c r="B28" s="47"/>
      <c r="C28" s="48"/>
      <c r="D28" s="48"/>
      <c r="E28" s="48"/>
    </row>
    <row r="29" spans="1:8" s="14" customFormat="1" ht="17.100000000000001" customHeight="1" x14ac:dyDescent="0.2">
      <c r="A29" s="57" t="s">
        <v>459</v>
      </c>
      <c r="B29" s="58"/>
      <c r="C29" s="58"/>
      <c r="D29" s="58"/>
      <c r="E29" s="59"/>
    </row>
    <row r="30" spans="1:8" s="14" customFormat="1" ht="17.100000000000001" customHeight="1" x14ac:dyDescent="0.2">
      <c r="A30" s="57" t="s">
        <v>512</v>
      </c>
      <c r="B30" s="58"/>
      <c r="C30" s="58"/>
      <c r="D30" s="58"/>
      <c r="E30" s="59"/>
    </row>
    <row r="31" spans="1:8" s="14" customFormat="1" ht="17.100000000000001" customHeight="1" x14ac:dyDescent="0.2">
      <c r="A31" s="21">
        <v>1</v>
      </c>
      <c r="B31" s="22" t="s">
        <v>482</v>
      </c>
      <c r="C31" s="23">
        <v>26</v>
      </c>
      <c r="D31" s="23">
        <v>0</v>
      </c>
      <c r="E31" s="23">
        <f t="shared" ref="E31:E57" si="1">SUM(C31,D31)</f>
        <v>26</v>
      </c>
    </row>
    <row r="32" spans="1:8" s="14" customFormat="1" ht="17.100000000000001" customHeight="1" x14ac:dyDescent="0.2">
      <c r="A32" s="21">
        <v>2</v>
      </c>
      <c r="B32" s="22" t="s">
        <v>483</v>
      </c>
      <c r="C32" s="23">
        <v>18</v>
      </c>
      <c r="D32" s="23">
        <v>0</v>
      </c>
      <c r="E32" s="23">
        <f t="shared" si="1"/>
        <v>18</v>
      </c>
    </row>
    <row r="33" spans="1:5" s="14" customFormat="1" ht="17.100000000000001" customHeight="1" x14ac:dyDescent="0.2">
      <c r="A33" s="21">
        <v>3</v>
      </c>
      <c r="B33" s="22" t="s">
        <v>484</v>
      </c>
      <c r="C33" s="23">
        <v>21</v>
      </c>
      <c r="D33" s="23">
        <v>0</v>
      </c>
      <c r="E33" s="23">
        <f t="shared" si="1"/>
        <v>21</v>
      </c>
    </row>
    <row r="34" spans="1:5" s="14" customFormat="1" ht="17.100000000000001" customHeight="1" x14ac:dyDescent="0.2">
      <c r="A34" s="21">
        <v>4</v>
      </c>
      <c r="B34" s="22" t="s">
        <v>485</v>
      </c>
      <c r="C34" s="23">
        <v>22</v>
      </c>
      <c r="D34" s="23">
        <v>0</v>
      </c>
      <c r="E34" s="23">
        <f t="shared" si="1"/>
        <v>22</v>
      </c>
    </row>
    <row r="35" spans="1:5" s="14" customFormat="1" ht="17.100000000000001" customHeight="1" x14ac:dyDescent="0.2">
      <c r="A35" s="21">
        <v>5</v>
      </c>
      <c r="B35" s="22" t="s">
        <v>486</v>
      </c>
      <c r="C35" s="23">
        <v>13</v>
      </c>
      <c r="D35" s="23">
        <v>0</v>
      </c>
      <c r="E35" s="23">
        <f t="shared" si="1"/>
        <v>13</v>
      </c>
    </row>
    <row r="36" spans="1:5" s="14" customFormat="1" ht="17.100000000000001" customHeight="1" x14ac:dyDescent="0.2">
      <c r="A36" s="21">
        <v>6</v>
      </c>
      <c r="B36" s="22" t="s">
        <v>481</v>
      </c>
      <c r="C36" s="23">
        <v>9</v>
      </c>
      <c r="D36" s="23">
        <v>0</v>
      </c>
      <c r="E36" s="23">
        <f t="shared" si="1"/>
        <v>9</v>
      </c>
    </row>
    <row r="37" spans="1:5" s="14" customFormat="1" ht="17.100000000000001" customHeight="1" x14ac:dyDescent="0.2">
      <c r="A37" s="21">
        <v>7</v>
      </c>
      <c r="B37" s="22" t="s">
        <v>465</v>
      </c>
      <c r="C37" s="23">
        <v>15</v>
      </c>
      <c r="D37" s="23">
        <v>0</v>
      </c>
      <c r="E37" s="23">
        <f t="shared" si="1"/>
        <v>15</v>
      </c>
    </row>
    <row r="38" spans="1:5" s="14" customFormat="1" ht="17.100000000000001" customHeight="1" x14ac:dyDescent="0.2">
      <c r="A38" s="21">
        <v>8</v>
      </c>
      <c r="B38" s="22" t="s">
        <v>466</v>
      </c>
      <c r="C38" s="23">
        <v>24</v>
      </c>
      <c r="D38" s="23">
        <v>0</v>
      </c>
      <c r="E38" s="23">
        <f t="shared" si="1"/>
        <v>24</v>
      </c>
    </row>
    <row r="39" spans="1:5" s="14" customFormat="1" ht="17.100000000000001" customHeight="1" x14ac:dyDescent="0.2">
      <c r="A39" s="21">
        <v>9</v>
      </c>
      <c r="B39" s="22" t="s">
        <v>475</v>
      </c>
      <c r="C39" s="23">
        <v>3</v>
      </c>
      <c r="D39" s="23">
        <v>0</v>
      </c>
      <c r="E39" s="23">
        <f t="shared" si="1"/>
        <v>3</v>
      </c>
    </row>
    <row r="40" spans="1:5" s="14" customFormat="1" ht="17.100000000000001" customHeight="1" x14ac:dyDescent="0.2">
      <c r="A40" s="21">
        <v>10</v>
      </c>
      <c r="B40" s="22" t="s">
        <v>474</v>
      </c>
      <c r="C40" s="23">
        <v>10</v>
      </c>
      <c r="D40" s="23">
        <v>0</v>
      </c>
      <c r="E40" s="23">
        <f t="shared" si="1"/>
        <v>10</v>
      </c>
    </row>
    <row r="41" spans="1:5" s="14" customFormat="1" ht="17.100000000000001" customHeight="1" x14ac:dyDescent="0.2">
      <c r="A41" s="21">
        <v>11</v>
      </c>
      <c r="B41" s="22" t="s">
        <v>469</v>
      </c>
      <c r="C41" s="23">
        <v>19</v>
      </c>
      <c r="D41" s="23">
        <v>0</v>
      </c>
      <c r="E41" s="23">
        <f t="shared" si="1"/>
        <v>19</v>
      </c>
    </row>
    <row r="42" spans="1:5" s="14" customFormat="1" ht="17.100000000000001" customHeight="1" x14ac:dyDescent="0.2">
      <c r="A42" s="21">
        <v>12</v>
      </c>
      <c r="B42" s="22" t="s">
        <v>470</v>
      </c>
      <c r="C42" s="23">
        <v>17</v>
      </c>
      <c r="D42" s="23">
        <v>0</v>
      </c>
      <c r="E42" s="23">
        <f t="shared" si="1"/>
        <v>17</v>
      </c>
    </row>
    <row r="43" spans="1:5" s="14" customFormat="1" ht="17.100000000000001" customHeight="1" x14ac:dyDescent="0.2">
      <c r="A43" s="21">
        <v>13</v>
      </c>
      <c r="B43" s="22" t="s">
        <v>471</v>
      </c>
      <c r="C43" s="23">
        <v>17</v>
      </c>
      <c r="D43" s="23">
        <v>0</v>
      </c>
      <c r="E43" s="23">
        <f t="shared" si="1"/>
        <v>17</v>
      </c>
    </row>
    <row r="44" spans="1:5" s="14" customFormat="1" ht="17.100000000000001" customHeight="1" x14ac:dyDescent="0.2">
      <c r="A44" s="21">
        <v>14</v>
      </c>
      <c r="B44" s="22" t="s">
        <v>472</v>
      </c>
      <c r="C44" s="23">
        <v>12</v>
      </c>
      <c r="D44" s="23">
        <v>0</v>
      </c>
      <c r="E44" s="23">
        <f t="shared" si="1"/>
        <v>12</v>
      </c>
    </row>
    <row r="45" spans="1:5" s="14" customFormat="1" ht="17.100000000000001" customHeight="1" x14ac:dyDescent="0.2">
      <c r="A45" s="21">
        <v>15</v>
      </c>
      <c r="B45" s="22" t="s">
        <v>473</v>
      </c>
      <c r="C45" s="23">
        <v>19</v>
      </c>
      <c r="D45" s="23">
        <v>0</v>
      </c>
      <c r="E45" s="23">
        <f t="shared" si="1"/>
        <v>19</v>
      </c>
    </row>
    <row r="46" spans="1:5" s="14" customFormat="1" ht="17.100000000000001" customHeight="1" x14ac:dyDescent="0.2">
      <c r="A46" s="21">
        <v>16</v>
      </c>
      <c r="B46" s="22" t="s">
        <v>460</v>
      </c>
      <c r="C46" s="23">
        <v>15</v>
      </c>
      <c r="D46" s="23">
        <v>0</v>
      </c>
      <c r="E46" s="23">
        <f t="shared" si="1"/>
        <v>15</v>
      </c>
    </row>
    <row r="47" spans="1:5" s="14" customFormat="1" ht="17.100000000000001" customHeight="1" x14ac:dyDescent="0.2">
      <c r="A47" s="21">
        <v>17</v>
      </c>
      <c r="B47" s="22" t="s">
        <v>464</v>
      </c>
      <c r="C47" s="23">
        <v>19</v>
      </c>
      <c r="D47" s="23">
        <v>0</v>
      </c>
      <c r="E47" s="23">
        <f t="shared" si="1"/>
        <v>19</v>
      </c>
    </row>
    <row r="48" spans="1:5" s="14" customFormat="1" ht="17.100000000000001" customHeight="1" x14ac:dyDescent="0.2">
      <c r="A48" s="21">
        <v>18</v>
      </c>
      <c r="B48" s="22" t="s">
        <v>463</v>
      </c>
      <c r="C48" s="23">
        <v>12</v>
      </c>
      <c r="D48" s="23">
        <v>0</v>
      </c>
      <c r="E48" s="23">
        <f t="shared" si="1"/>
        <v>12</v>
      </c>
    </row>
    <row r="49" spans="1:5" s="14" customFormat="1" ht="17.100000000000001" customHeight="1" x14ac:dyDescent="0.2">
      <c r="A49" s="21">
        <v>19</v>
      </c>
      <c r="B49" s="22" t="s">
        <v>461</v>
      </c>
      <c r="C49" s="23">
        <v>16</v>
      </c>
      <c r="D49" s="23">
        <v>0</v>
      </c>
      <c r="E49" s="23">
        <f t="shared" si="1"/>
        <v>16</v>
      </c>
    </row>
    <row r="50" spans="1:5" s="14" customFormat="1" ht="17.100000000000001" customHeight="1" x14ac:dyDescent="0.2">
      <c r="A50" s="21">
        <v>20</v>
      </c>
      <c r="B50" s="22" t="s">
        <v>462</v>
      </c>
      <c r="C50" s="23">
        <v>17</v>
      </c>
      <c r="D50" s="23">
        <v>0</v>
      </c>
      <c r="E50" s="23">
        <f t="shared" si="1"/>
        <v>17</v>
      </c>
    </row>
    <row r="51" spans="1:5" s="14" customFormat="1" ht="17.100000000000001" customHeight="1" x14ac:dyDescent="0.2">
      <c r="A51" s="21">
        <v>21</v>
      </c>
      <c r="B51" s="22" t="s">
        <v>468</v>
      </c>
      <c r="C51" s="23">
        <v>17</v>
      </c>
      <c r="D51" s="23">
        <v>0</v>
      </c>
      <c r="E51" s="23">
        <f t="shared" si="1"/>
        <v>17</v>
      </c>
    </row>
    <row r="52" spans="1:5" s="14" customFormat="1" ht="17.100000000000001" customHeight="1" x14ac:dyDescent="0.2">
      <c r="A52" s="21">
        <v>22</v>
      </c>
      <c r="B52" s="22" t="s">
        <v>467</v>
      </c>
      <c r="C52" s="23">
        <v>0</v>
      </c>
      <c r="D52" s="23">
        <v>4</v>
      </c>
      <c r="E52" s="23">
        <f t="shared" si="1"/>
        <v>4</v>
      </c>
    </row>
    <row r="53" spans="1:5" s="14" customFormat="1" ht="17.100000000000001" customHeight="1" x14ac:dyDescent="0.2">
      <c r="A53" s="21">
        <v>23</v>
      </c>
      <c r="B53" s="22" t="s">
        <v>477</v>
      </c>
      <c r="C53" s="23">
        <v>13</v>
      </c>
      <c r="D53" s="23">
        <v>0</v>
      </c>
      <c r="E53" s="23">
        <f t="shared" si="1"/>
        <v>13</v>
      </c>
    </row>
    <row r="54" spans="1:5" s="14" customFormat="1" ht="17.100000000000001" customHeight="1" x14ac:dyDescent="0.2">
      <c r="A54" s="21">
        <v>24</v>
      </c>
      <c r="B54" s="22" t="s">
        <v>478</v>
      </c>
      <c r="C54" s="23">
        <v>8</v>
      </c>
      <c r="D54" s="23">
        <v>1</v>
      </c>
      <c r="E54" s="23">
        <f t="shared" si="1"/>
        <v>9</v>
      </c>
    </row>
    <row r="55" spans="1:5" s="14" customFormat="1" ht="17.100000000000001" customHeight="1" x14ac:dyDescent="0.2">
      <c r="A55" s="21">
        <v>25</v>
      </c>
      <c r="B55" s="22" t="s">
        <v>479</v>
      </c>
      <c r="C55" s="23">
        <v>16</v>
      </c>
      <c r="D55" s="23">
        <v>0</v>
      </c>
      <c r="E55" s="23">
        <f t="shared" si="1"/>
        <v>16</v>
      </c>
    </row>
    <row r="56" spans="1:5" s="14" customFormat="1" ht="17.100000000000001" customHeight="1" x14ac:dyDescent="0.2">
      <c r="A56" s="21">
        <v>26</v>
      </c>
      <c r="B56" s="22" t="s">
        <v>480</v>
      </c>
      <c r="C56" s="23">
        <v>9</v>
      </c>
      <c r="D56" s="23">
        <v>1</v>
      </c>
      <c r="E56" s="23">
        <f t="shared" si="1"/>
        <v>10</v>
      </c>
    </row>
    <row r="57" spans="1:5" s="14" customFormat="1" ht="17.100000000000001" customHeight="1" x14ac:dyDescent="0.2">
      <c r="A57" s="21">
        <v>27</v>
      </c>
      <c r="B57" s="22" t="s">
        <v>476</v>
      </c>
      <c r="C57" s="23">
        <v>14</v>
      </c>
      <c r="D57" s="23">
        <v>2</v>
      </c>
      <c r="E57" s="23">
        <f t="shared" si="1"/>
        <v>16</v>
      </c>
    </row>
    <row r="58" spans="1:5" s="14" customFormat="1" ht="17.100000000000001" customHeight="1" x14ac:dyDescent="0.2">
      <c r="A58" s="24" t="s">
        <v>59</v>
      </c>
      <c r="B58" s="25"/>
      <c r="C58" s="52">
        <f>SUM(C31:C57)</f>
        <v>401</v>
      </c>
      <c r="D58" s="52">
        <f>SUM(D31:D57)</f>
        <v>8</v>
      </c>
      <c r="E58" s="52">
        <f>SUM(E31:E57)</f>
        <v>409</v>
      </c>
    </row>
    <row r="59" spans="1:5" s="14" customFormat="1" ht="9.9499999999999993" customHeight="1" x14ac:dyDescent="0.2">
      <c r="A59" s="26"/>
      <c r="B59" s="27"/>
      <c r="C59" s="28"/>
      <c r="D59" s="28"/>
      <c r="E59" s="28"/>
    </row>
    <row r="60" spans="1:5" s="14" customFormat="1" ht="17.100000000000001" customHeight="1" x14ac:dyDescent="0.2">
      <c r="A60" s="57" t="s">
        <v>399</v>
      </c>
      <c r="B60" s="58"/>
      <c r="C60" s="58"/>
      <c r="D60" s="58"/>
      <c r="E60" s="59"/>
    </row>
    <row r="61" spans="1:5" s="14" customFormat="1" ht="17.100000000000001" customHeight="1" x14ac:dyDescent="0.2">
      <c r="A61" s="57" t="s">
        <v>512</v>
      </c>
      <c r="B61" s="58"/>
      <c r="C61" s="58"/>
      <c r="D61" s="58"/>
      <c r="E61" s="59"/>
    </row>
    <row r="62" spans="1:5" s="14" customFormat="1" ht="16.5" customHeight="1" x14ac:dyDescent="0.2">
      <c r="A62" s="21">
        <v>1</v>
      </c>
      <c r="B62" s="22" t="s">
        <v>428</v>
      </c>
      <c r="C62" s="23">
        <v>48</v>
      </c>
      <c r="D62" s="23">
        <v>0</v>
      </c>
      <c r="E62" s="23">
        <f t="shared" ref="E62:E95" si="2">SUM(C62,D62)</f>
        <v>48</v>
      </c>
    </row>
    <row r="63" spans="1:5" s="14" customFormat="1" ht="16.5" customHeight="1" x14ac:dyDescent="0.2">
      <c r="A63" s="21">
        <v>2</v>
      </c>
      <c r="B63" s="22" t="s">
        <v>429</v>
      </c>
      <c r="C63" s="23">
        <v>42</v>
      </c>
      <c r="D63" s="23">
        <v>1</v>
      </c>
      <c r="E63" s="23">
        <f t="shared" si="2"/>
        <v>43</v>
      </c>
    </row>
    <row r="64" spans="1:5" s="14" customFormat="1" ht="16.5" customHeight="1" x14ac:dyDescent="0.2">
      <c r="A64" s="21">
        <v>3</v>
      </c>
      <c r="B64" s="22" t="s">
        <v>430</v>
      </c>
      <c r="C64" s="23">
        <v>35</v>
      </c>
      <c r="D64" s="23">
        <v>0</v>
      </c>
      <c r="E64" s="23">
        <f t="shared" si="2"/>
        <v>35</v>
      </c>
    </row>
    <row r="65" spans="1:5" s="14" customFormat="1" ht="16.5" customHeight="1" x14ac:dyDescent="0.2">
      <c r="A65" s="21">
        <v>4</v>
      </c>
      <c r="B65" s="22" t="s">
        <v>431</v>
      </c>
      <c r="C65" s="23">
        <v>43</v>
      </c>
      <c r="D65" s="23">
        <v>0</v>
      </c>
      <c r="E65" s="23">
        <f t="shared" si="2"/>
        <v>43</v>
      </c>
    </row>
    <row r="66" spans="1:5" s="14" customFormat="1" ht="16.5" customHeight="1" x14ac:dyDescent="0.2">
      <c r="A66" s="21">
        <v>5</v>
      </c>
      <c r="B66" s="22" t="s">
        <v>432</v>
      </c>
      <c r="C66" s="23">
        <v>48</v>
      </c>
      <c r="D66" s="23">
        <v>0</v>
      </c>
      <c r="E66" s="23">
        <f t="shared" si="2"/>
        <v>48</v>
      </c>
    </row>
    <row r="67" spans="1:5" s="14" customFormat="1" ht="16.5" customHeight="1" x14ac:dyDescent="0.2">
      <c r="A67" s="21">
        <v>6</v>
      </c>
      <c r="B67" s="22" t="s">
        <v>433</v>
      </c>
      <c r="C67" s="23">
        <v>43</v>
      </c>
      <c r="D67" s="23">
        <v>0</v>
      </c>
      <c r="E67" s="23">
        <f t="shared" si="2"/>
        <v>43</v>
      </c>
    </row>
    <row r="68" spans="1:5" s="14" customFormat="1" ht="16.5" customHeight="1" x14ac:dyDescent="0.2">
      <c r="A68" s="21">
        <v>7</v>
      </c>
      <c r="B68" s="22" t="s">
        <v>434</v>
      </c>
      <c r="C68" s="23">
        <v>38</v>
      </c>
      <c r="D68" s="23">
        <v>1</v>
      </c>
      <c r="E68" s="23">
        <f t="shared" si="2"/>
        <v>39</v>
      </c>
    </row>
    <row r="69" spans="1:5" s="14" customFormat="1" ht="16.5" customHeight="1" x14ac:dyDescent="0.2">
      <c r="A69" s="21">
        <v>8</v>
      </c>
      <c r="B69" s="22" t="s">
        <v>401</v>
      </c>
      <c r="C69" s="23">
        <v>44</v>
      </c>
      <c r="D69" s="23">
        <v>0</v>
      </c>
      <c r="E69" s="23">
        <f t="shared" si="2"/>
        <v>44</v>
      </c>
    </row>
    <row r="70" spans="1:5" s="14" customFormat="1" ht="16.5" customHeight="1" x14ac:dyDescent="0.2">
      <c r="A70" s="21">
        <v>9</v>
      </c>
      <c r="B70" s="22" t="s">
        <v>402</v>
      </c>
      <c r="C70" s="23">
        <v>40</v>
      </c>
      <c r="D70" s="23">
        <v>0</v>
      </c>
      <c r="E70" s="23">
        <f t="shared" si="2"/>
        <v>40</v>
      </c>
    </row>
    <row r="71" spans="1:5" s="14" customFormat="1" ht="16.5" customHeight="1" x14ac:dyDescent="0.2">
      <c r="A71" s="21">
        <v>10</v>
      </c>
      <c r="B71" s="22" t="s">
        <v>403</v>
      </c>
      <c r="C71" s="23">
        <v>35</v>
      </c>
      <c r="D71" s="23">
        <v>0</v>
      </c>
      <c r="E71" s="23">
        <f t="shared" si="2"/>
        <v>35</v>
      </c>
    </row>
    <row r="72" spans="1:5" s="14" customFormat="1" ht="16.5" customHeight="1" x14ac:dyDescent="0.2">
      <c r="A72" s="21">
        <v>11</v>
      </c>
      <c r="B72" s="22" t="s">
        <v>416</v>
      </c>
      <c r="C72" s="23">
        <v>14</v>
      </c>
      <c r="D72" s="23">
        <v>0</v>
      </c>
      <c r="E72" s="23">
        <f t="shared" si="2"/>
        <v>14</v>
      </c>
    </row>
    <row r="73" spans="1:5" s="14" customFormat="1" ht="16.5" customHeight="1" x14ac:dyDescent="0.2">
      <c r="A73" s="21">
        <v>12</v>
      </c>
      <c r="B73" s="22" t="s">
        <v>417</v>
      </c>
      <c r="C73" s="23">
        <v>12</v>
      </c>
      <c r="D73" s="23">
        <v>0</v>
      </c>
      <c r="E73" s="23">
        <f t="shared" si="2"/>
        <v>12</v>
      </c>
    </row>
    <row r="74" spans="1:5" s="14" customFormat="1" ht="16.5" customHeight="1" x14ac:dyDescent="0.2">
      <c r="A74" s="21">
        <v>13</v>
      </c>
      <c r="B74" s="22" t="s">
        <v>418</v>
      </c>
      <c r="C74" s="23">
        <v>16</v>
      </c>
      <c r="D74" s="23">
        <v>0</v>
      </c>
      <c r="E74" s="23">
        <f t="shared" si="2"/>
        <v>16</v>
      </c>
    </row>
    <row r="75" spans="1:5" s="14" customFormat="1" ht="16.5" customHeight="1" x14ac:dyDescent="0.2">
      <c r="A75" s="21">
        <v>14</v>
      </c>
      <c r="B75" s="22" t="s">
        <v>419</v>
      </c>
      <c r="C75" s="23">
        <v>52</v>
      </c>
      <c r="D75" s="23">
        <v>0</v>
      </c>
      <c r="E75" s="23">
        <f t="shared" si="2"/>
        <v>52</v>
      </c>
    </row>
    <row r="76" spans="1:5" s="14" customFormat="1" ht="16.5" customHeight="1" x14ac:dyDescent="0.2">
      <c r="A76" s="21">
        <v>15</v>
      </c>
      <c r="B76" s="22" t="s">
        <v>420</v>
      </c>
      <c r="C76" s="23">
        <v>40</v>
      </c>
      <c r="D76" s="23">
        <v>0</v>
      </c>
      <c r="E76" s="23">
        <f t="shared" si="2"/>
        <v>40</v>
      </c>
    </row>
    <row r="77" spans="1:5" s="14" customFormat="1" ht="16.5" customHeight="1" x14ac:dyDescent="0.2">
      <c r="A77" s="21">
        <v>16</v>
      </c>
      <c r="B77" s="22" t="s">
        <v>421</v>
      </c>
      <c r="C77" s="23">
        <v>40</v>
      </c>
      <c r="D77" s="23">
        <v>0</v>
      </c>
      <c r="E77" s="23">
        <f t="shared" si="2"/>
        <v>40</v>
      </c>
    </row>
    <row r="78" spans="1:5" s="14" customFormat="1" ht="16.5" customHeight="1" x14ac:dyDescent="0.2">
      <c r="A78" s="21">
        <v>17</v>
      </c>
      <c r="B78" s="22" t="s">
        <v>422</v>
      </c>
      <c r="C78" s="23">
        <v>54</v>
      </c>
      <c r="D78" s="23">
        <v>0</v>
      </c>
      <c r="E78" s="23">
        <f t="shared" si="2"/>
        <v>54</v>
      </c>
    </row>
    <row r="79" spans="1:5" s="14" customFormat="1" ht="16.5" customHeight="1" x14ac:dyDescent="0.2">
      <c r="A79" s="21">
        <v>18</v>
      </c>
      <c r="B79" s="22" t="s">
        <v>423</v>
      </c>
      <c r="C79" s="23">
        <v>40</v>
      </c>
      <c r="D79" s="23">
        <v>1</v>
      </c>
      <c r="E79" s="23">
        <f t="shared" si="2"/>
        <v>41</v>
      </c>
    </row>
    <row r="80" spans="1:5" s="14" customFormat="1" ht="16.5" customHeight="1" x14ac:dyDescent="0.2">
      <c r="A80" s="21">
        <v>19</v>
      </c>
      <c r="B80" s="22" t="s">
        <v>404</v>
      </c>
      <c r="C80" s="23">
        <v>47</v>
      </c>
      <c r="D80" s="23">
        <v>0</v>
      </c>
      <c r="E80" s="23">
        <f t="shared" si="2"/>
        <v>47</v>
      </c>
    </row>
    <row r="81" spans="1:5" s="14" customFormat="1" ht="16.5" customHeight="1" x14ac:dyDescent="0.2">
      <c r="A81" s="21">
        <v>20</v>
      </c>
      <c r="B81" s="22" t="s">
        <v>405</v>
      </c>
      <c r="C81" s="23">
        <v>45</v>
      </c>
      <c r="D81" s="23">
        <v>0</v>
      </c>
      <c r="E81" s="23">
        <f t="shared" si="2"/>
        <v>45</v>
      </c>
    </row>
    <row r="82" spans="1:5" s="14" customFormat="1" ht="16.5" customHeight="1" x14ac:dyDescent="0.2">
      <c r="A82" s="21">
        <v>21</v>
      </c>
      <c r="B82" s="22" t="s">
        <v>406</v>
      </c>
      <c r="C82" s="23">
        <v>42</v>
      </c>
      <c r="D82" s="23">
        <v>1</v>
      </c>
      <c r="E82" s="23">
        <f t="shared" si="2"/>
        <v>43</v>
      </c>
    </row>
    <row r="83" spans="1:5" s="14" customFormat="1" ht="16.5" customHeight="1" x14ac:dyDescent="0.2">
      <c r="A83" s="21">
        <v>22</v>
      </c>
      <c r="B83" s="22" t="s">
        <v>413</v>
      </c>
      <c r="C83" s="23">
        <v>48</v>
      </c>
      <c r="D83" s="23">
        <v>0</v>
      </c>
      <c r="E83" s="23">
        <f t="shared" si="2"/>
        <v>48</v>
      </c>
    </row>
    <row r="84" spans="1:5" s="14" customFormat="1" ht="16.5" customHeight="1" x14ac:dyDescent="0.2">
      <c r="A84" s="21">
        <v>23</v>
      </c>
      <c r="B84" s="22" t="s">
        <v>407</v>
      </c>
      <c r="C84" s="23">
        <v>43</v>
      </c>
      <c r="D84" s="23">
        <v>0</v>
      </c>
      <c r="E84" s="23">
        <f t="shared" si="2"/>
        <v>43</v>
      </c>
    </row>
    <row r="85" spans="1:5" s="14" customFormat="1" ht="16.5" customHeight="1" x14ac:dyDescent="0.2">
      <c r="A85" s="21">
        <v>24</v>
      </c>
      <c r="B85" s="22" t="s">
        <v>408</v>
      </c>
      <c r="C85" s="23">
        <v>45</v>
      </c>
      <c r="D85" s="23">
        <v>0</v>
      </c>
      <c r="E85" s="23">
        <f t="shared" si="2"/>
        <v>45</v>
      </c>
    </row>
    <row r="86" spans="1:5" s="14" customFormat="1" ht="16.5" customHeight="1" x14ac:dyDescent="0.2">
      <c r="A86" s="21">
        <v>25</v>
      </c>
      <c r="B86" s="22" t="s">
        <v>409</v>
      </c>
      <c r="C86" s="23">
        <v>44</v>
      </c>
      <c r="D86" s="23">
        <v>0</v>
      </c>
      <c r="E86" s="23">
        <f t="shared" si="2"/>
        <v>44</v>
      </c>
    </row>
    <row r="87" spans="1:5" s="14" customFormat="1" ht="16.5" customHeight="1" x14ac:dyDescent="0.2">
      <c r="A87" s="21">
        <v>26</v>
      </c>
      <c r="B87" s="22" t="s">
        <v>410</v>
      </c>
      <c r="C87" s="23">
        <v>41</v>
      </c>
      <c r="D87" s="23">
        <v>0</v>
      </c>
      <c r="E87" s="23">
        <f t="shared" si="2"/>
        <v>41</v>
      </c>
    </row>
    <row r="88" spans="1:5" s="14" customFormat="1" ht="16.5" customHeight="1" x14ac:dyDescent="0.2">
      <c r="A88" s="21">
        <v>27</v>
      </c>
      <c r="B88" s="22" t="s">
        <v>411</v>
      </c>
      <c r="C88" s="23">
        <v>39</v>
      </c>
      <c r="D88" s="23">
        <v>0</v>
      </c>
      <c r="E88" s="23">
        <f t="shared" si="2"/>
        <v>39</v>
      </c>
    </row>
    <row r="89" spans="1:5" s="14" customFormat="1" ht="16.5" customHeight="1" x14ac:dyDescent="0.2">
      <c r="A89" s="21">
        <v>28</v>
      </c>
      <c r="B89" s="22" t="s">
        <v>412</v>
      </c>
      <c r="C89" s="23">
        <v>46</v>
      </c>
      <c r="D89" s="23">
        <v>0</v>
      </c>
      <c r="E89" s="23">
        <f t="shared" si="2"/>
        <v>46</v>
      </c>
    </row>
    <row r="90" spans="1:5" s="14" customFormat="1" ht="16.5" customHeight="1" x14ac:dyDescent="0.2">
      <c r="A90" s="21">
        <v>29</v>
      </c>
      <c r="B90" s="22" t="s">
        <v>414</v>
      </c>
      <c r="C90" s="23">
        <v>5</v>
      </c>
      <c r="D90" s="23">
        <v>36</v>
      </c>
      <c r="E90" s="23">
        <f t="shared" si="2"/>
        <v>41</v>
      </c>
    </row>
    <row r="91" spans="1:5" s="14" customFormat="1" ht="16.5" customHeight="1" x14ac:dyDescent="0.2">
      <c r="A91" s="21">
        <v>30</v>
      </c>
      <c r="B91" s="22" t="s">
        <v>415</v>
      </c>
      <c r="C91" s="23">
        <v>2</v>
      </c>
      <c r="D91" s="23">
        <v>43</v>
      </c>
      <c r="E91" s="23">
        <f t="shared" si="2"/>
        <v>45</v>
      </c>
    </row>
    <row r="92" spans="1:5" s="14" customFormat="1" ht="16.5" customHeight="1" x14ac:dyDescent="0.2">
      <c r="A92" s="21">
        <v>31</v>
      </c>
      <c r="B92" s="22" t="s">
        <v>424</v>
      </c>
      <c r="C92" s="23">
        <v>49</v>
      </c>
      <c r="D92" s="23">
        <v>3</v>
      </c>
      <c r="E92" s="23">
        <f t="shared" si="2"/>
        <v>52</v>
      </c>
    </row>
    <row r="93" spans="1:5" s="14" customFormat="1" ht="16.5" customHeight="1" x14ac:dyDescent="0.2">
      <c r="A93" s="21">
        <v>32</v>
      </c>
      <c r="B93" s="22" t="s">
        <v>426</v>
      </c>
      <c r="C93" s="23">
        <v>33</v>
      </c>
      <c r="D93" s="23">
        <v>1</v>
      </c>
      <c r="E93" s="23">
        <f t="shared" si="2"/>
        <v>34</v>
      </c>
    </row>
    <row r="94" spans="1:5" s="14" customFormat="1" ht="16.5" customHeight="1" x14ac:dyDescent="0.2">
      <c r="A94" s="21">
        <v>33</v>
      </c>
      <c r="B94" s="22" t="s">
        <v>427</v>
      </c>
      <c r="C94" s="23">
        <v>30</v>
      </c>
      <c r="D94" s="23">
        <v>3</v>
      </c>
      <c r="E94" s="23">
        <f t="shared" si="2"/>
        <v>33</v>
      </c>
    </row>
    <row r="95" spans="1:5" s="14" customFormat="1" ht="16.5" customHeight="1" x14ac:dyDescent="0.2">
      <c r="A95" s="21">
        <v>34</v>
      </c>
      <c r="B95" s="22" t="s">
        <v>425</v>
      </c>
      <c r="C95" s="23">
        <v>42</v>
      </c>
      <c r="D95" s="23">
        <v>4</v>
      </c>
      <c r="E95" s="23">
        <f t="shared" si="2"/>
        <v>46</v>
      </c>
    </row>
    <row r="96" spans="1:5" s="14" customFormat="1" ht="17.100000000000001" customHeight="1" x14ac:dyDescent="0.2">
      <c r="A96" s="24" t="s">
        <v>59</v>
      </c>
      <c r="B96" s="25"/>
      <c r="C96" s="52">
        <f>SUM(C62:C95)</f>
        <v>1285</v>
      </c>
      <c r="D96" s="52">
        <f>SUM(D62:D95)</f>
        <v>94</v>
      </c>
      <c r="E96" s="52">
        <f>SUM(E62:E95)</f>
        <v>1379</v>
      </c>
    </row>
    <row r="97" spans="1:5" s="14" customFormat="1" ht="9.9499999999999993" customHeight="1" x14ac:dyDescent="0.2">
      <c r="A97" s="46"/>
      <c r="B97" s="47"/>
      <c r="C97" s="48"/>
      <c r="D97" s="48"/>
      <c r="E97" s="48"/>
    </row>
    <row r="98" spans="1:5" s="14" customFormat="1" ht="17.100000000000001" customHeight="1" x14ac:dyDescent="0.2">
      <c r="A98" s="57" t="s">
        <v>329</v>
      </c>
      <c r="B98" s="58"/>
      <c r="C98" s="58"/>
      <c r="D98" s="58"/>
      <c r="E98" s="59"/>
    </row>
    <row r="99" spans="1:5" s="14" customFormat="1" ht="17.100000000000001" customHeight="1" x14ac:dyDescent="0.2">
      <c r="A99" s="57" t="s">
        <v>141</v>
      </c>
      <c r="B99" s="58"/>
      <c r="C99" s="58"/>
      <c r="D99" s="58"/>
      <c r="E99" s="59"/>
    </row>
    <row r="100" spans="1:5" s="14" customFormat="1" ht="15" customHeight="1" x14ac:dyDescent="0.2">
      <c r="A100" s="21">
        <v>1</v>
      </c>
      <c r="B100" s="22" t="s">
        <v>379</v>
      </c>
      <c r="C100" s="23">
        <v>45</v>
      </c>
      <c r="D100" s="23">
        <v>0</v>
      </c>
      <c r="E100" s="23">
        <f t="shared" ref="E100:E131" si="3">SUM(C100,D100)</f>
        <v>45</v>
      </c>
    </row>
    <row r="101" spans="1:5" s="14" customFormat="1" ht="15" customHeight="1" x14ac:dyDescent="0.2">
      <c r="A101" s="21">
        <v>2</v>
      </c>
      <c r="B101" s="22" t="s">
        <v>360</v>
      </c>
      <c r="C101" s="23">
        <v>47</v>
      </c>
      <c r="D101" s="23">
        <v>0</v>
      </c>
      <c r="E101" s="23">
        <f t="shared" si="3"/>
        <v>47</v>
      </c>
    </row>
    <row r="102" spans="1:5" s="14" customFormat="1" ht="15" customHeight="1" x14ac:dyDescent="0.2">
      <c r="A102" s="21">
        <v>3</v>
      </c>
      <c r="B102" s="22" t="s">
        <v>370</v>
      </c>
      <c r="C102" s="23">
        <v>34</v>
      </c>
      <c r="D102" s="23">
        <v>0</v>
      </c>
      <c r="E102" s="23">
        <f t="shared" si="3"/>
        <v>34</v>
      </c>
    </row>
    <row r="103" spans="1:5" s="14" customFormat="1" ht="15" customHeight="1" x14ac:dyDescent="0.2">
      <c r="A103" s="21">
        <v>4</v>
      </c>
      <c r="B103" s="22" t="s">
        <v>377</v>
      </c>
      <c r="C103" s="23">
        <v>40</v>
      </c>
      <c r="D103" s="23">
        <v>0</v>
      </c>
      <c r="E103" s="23">
        <f t="shared" si="3"/>
        <v>40</v>
      </c>
    </row>
    <row r="104" spans="1:5" s="14" customFormat="1" ht="15" customHeight="1" x14ac:dyDescent="0.2">
      <c r="A104" s="21">
        <v>5</v>
      </c>
      <c r="B104" s="22" t="s">
        <v>347</v>
      </c>
      <c r="C104" s="23">
        <v>36</v>
      </c>
      <c r="D104" s="23">
        <v>1</v>
      </c>
      <c r="E104" s="23">
        <f t="shared" si="3"/>
        <v>37</v>
      </c>
    </row>
    <row r="105" spans="1:5" s="14" customFormat="1" ht="15" customHeight="1" x14ac:dyDescent="0.2">
      <c r="A105" s="21">
        <v>6</v>
      </c>
      <c r="B105" s="22" t="s">
        <v>357</v>
      </c>
      <c r="C105" s="23">
        <v>40</v>
      </c>
      <c r="D105" s="23">
        <v>2</v>
      </c>
      <c r="E105" s="23">
        <f t="shared" si="3"/>
        <v>42</v>
      </c>
    </row>
    <row r="106" spans="1:5" s="14" customFormat="1" ht="15" customHeight="1" x14ac:dyDescent="0.2">
      <c r="A106" s="21">
        <v>7</v>
      </c>
      <c r="B106" s="22" t="s">
        <v>366</v>
      </c>
      <c r="C106" s="23">
        <v>30</v>
      </c>
      <c r="D106" s="23">
        <v>0</v>
      </c>
      <c r="E106" s="23">
        <f t="shared" si="3"/>
        <v>30</v>
      </c>
    </row>
    <row r="107" spans="1:5" s="14" customFormat="1" ht="15" customHeight="1" x14ac:dyDescent="0.2">
      <c r="A107" s="21">
        <v>8</v>
      </c>
      <c r="B107" s="22" t="s">
        <v>376</v>
      </c>
      <c r="C107" s="23">
        <v>32</v>
      </c>
      <c r="D107" s="23">
        <v>1</v>
      </c>
      <c r="E107" s="23">
        <f t="shared" si="3"/>
        <v>33</v>
      </c>
    </row>
    <row r="108" spans="1:5" s="14" customFormat="1" ht="15" customHeight="1" x14ac:dyDescent="0.2">
      <c r="A108" s="21">
        <v>9</v>
      </c>
      <c r="B108" s="22" t="s">
        <v>381</v>
      </c>
      <c r="C108" s="23">
        <v>20</v>
      </c>
      <c r="D108" s="23">
        <v>0</v>
      </c>
      <c r="E108" s="23">
        <f t="shared" si="3"/>
        <v>20</v>
      </c>
    </row>
    <row r="109" spans="1:5" s="14" customFormat="1" ht="15" customHeight="1" x14ac:dyDescent="0.2">
      <c r="A109" s="21">
        <v>10</v>
      </c>
      <c r="B109" s="22" t="s">
        <v>380</v>
      </c>
      <c r="C109" s="23">
        <v>48</v>
      </c>
      <c r="D109" s="23">
        <v>0</v>
      </c>
      <c r="E109" s="23">
        <f t="shared" si="3"/>
        <v>48</v>
      </c>
    </row>
    <row r="110" spans="1:5" s="14" customFormat="1" ht="15" customHeight="1" x14ac:dyDescent="0.2">
      <c r="A110" s="21">
        <v>11</v>
      </c>
      <c r="B110" s="22" t="s">
        <v>348</v>
      </c>
      <c r="C110" s="23">
        <v>40</v>
      </c>
      <c r="D110" s="23">
        <v>0</v>
      </c>
      <c r="E110" s="23">
        <f t="shared" si="3"/>
        <v>40</v>
      </c>
    </row>
    <row r="111" spans="1:5" s="14" customFormat="1" ht="15" customHeight="1" x14ac:dyDescent="0.2">
      <c r="A111" s="21">
        <v>12</v>
      </c>
      <c r="B111" s="22" t="s">
        <v>345</v>
      </c>
      <c r="C111" s="23">
        <v>42</v>
      </c>
      <c r="D111" s="23">
        <v>1</v>
      </c>
      <c r="E111" s="23">
        <f t="shared" si="3"/>
        <v>43</v>
      </c>
    </row>
    <row r="112" spans="1:5" s="14" customFormat="1" ht="15" customHeight="1" x14ac:dyDescent="0.2">
      <c r="A112" s="21">
        <v>13</v>
      </c>
      <c r="B112" s="22" t="s">
        <v>378</v>
      </c>
      <c r="C112" s="23">
        <v>26</v>
      </c>
      <c r="D112" s="23">
        <v>0</v>
      </c>
      <c r="E112" s="23">
        <f t="shared" si="3"/>
        <v>26</v>
      </c>
    </row>
    <row r="113" spans="1:5" s="14" customFormat="1" ht="15" customHeight="1" x14ac:dyDescent="0.2">
      <c r="A113" s="21">
        <v>14</v>
      </c>
      <c r="B113" s="22" t="s">
        <v>346</v>
      </c>
      <c r="C113" s="23">
        <v>31</v>
      </c>
      <c r="D113" s="23">
        <v>0</v>
      </c>
      <c r="E113" s="23">
        <f t="shared" si="3"/>
        <v>31</v>
      </c>
    </row>
    <row r="114" spans="1:5" s="14" customFormat="1" ht="15" customHeight="1" x14ac:dyDescent="0.2">
      <c r="A114" s="21">
        <v>15</v>
      </c>
      <c r="B114" s="22" t="s">
        <v>372</v>
      </c>
      <c r="C114" s="23">
        <v>38</v>
      </c>
      <c r="D114" s="23">
        <v>0</v>
      </c>
      <c r="E114" s="23">
        <f t="shared" si="3"/>
        <v>38</v>
      </c>
    </row>
    <row r="115" spans="1:5" s="14" customFormat="1" ht="15" customHeight="1" x14ac:dyDescent="0.2">
      <c r="A115" s="21">
        <v>16</v>
      </c>
      <c r="B115" s="22" t="s">
        <v>344</v>
      </c>
      <c r="C115" s="23">
        <v>49</v>
      </c>
      <c r="D115" s="23">
        <v>0</v>
      </c>
      <c r="E115" s="23">
        <f t="shared" si="3"/>
        <v>49</v>
      </c>
    </row>
    <row r="116" spans="1:5" s="14" customFormat="1" ht="15" customHeight="1" x14ac:dyDescent="0.2">
      <c r="A116" s="21">
        <v>17</v>
      </c>
      <c r="B116" s="22" t="s">
        <v>339</v>
      </c>
      <c r="C116" s="23">
        <v>43</v>
      </c>
      <c r="D116" s="23">
        <v>1</v>
      </c>
      <c r="E116" s="23">
        <f t="shared" si="3"/>
        <v>44</v>
      </c>
    </row>
    <row r="117" spans="1:5" s="14" customFormat="1" ht="15" customHeight="1" x14ac:dyDescent="0.2">
      <c r="A117" s="21">
        <v>18</v>
      </c>
      <c r="B117" s="22" t="s">
        <v>353</v>
      </c>
      <c r="C117" s="23">
        <v>42</v>
      </c>
      <c r="D117" s="23">
        <v>0</v>
      </c>
      <c r="E117" s="23">
        <f t="shared" si="3"/>
        <v>42</v>
      </c>
    </row>
    <row r="118" spans="1:5" s="14" customFormat="1" ht="15" customHeight="1" x14ac:dyDescent="0.2">
      <c r="A118" s="21">
        <v>19</v>
      </c>
      <c r="B118" s="22" t="s">
        <v>358</v>
      </c>
      <c r="C118" s="23">
        <v>40</v>
      </c>
      <c r="D118" s="23">
        <v>0</v>
      </c>
      <c r="E118" s="23">
        <f t="shared" si="3"/>
        <v>40</v>
      </c>
    </row>
    <row r="119" spans="1:5" s="14" customFormat="1" ht="15" customHeight="1" x14ac:dyDescent="0.2">
      <c r="A119" s="21">
        <v>20</v>
      </c>
      <c r="B119" s="22" t="s">
        <v>361</v>
      </c>
      <c r="C119" s="23">
        <v>51</v>
      </c>
      <c r="D119" s="23">
        <v>2</v>
      </c>
      <c r="E119" s="23">
        <f t="shared" si="3"/>
        <v>53</v>
      </c>
    </row>
    <row r="120" spans="1:5" s="14" customFormat="1" ht="15" customHeight="1" x14ac:dyDescent="0.2">
      <c r="A120" s="21">
        <v>21</v>
      </c>
      <c r="B120" s="22" t="s">
        <v>365</v>
      </c>
      <c r="C120" s="23">
        <v>41</v>
      </c>
      <c r="D120" s="23">
        <v>0</v>
      </c>
      <c r="E120" s="23">
        <f t="shared" si="3"/>
        <v>41</v>
      </c>
    </row>
    <row r="121" spans="1:5" s="14" customFormat="1" ht="15" customHeight="1" x14ac:dyDescent="0.2">
      <c r="A121" s="21">
        <v>22</v>
      </c>
      <c r="B121" s="22" t="s">
        <v>369</v>
      </c>
      <c r="C121" s="23">
        <v>37</v>
      </c>
      <c r="D121" s="23">
        <v>0</v>
      </c>
      <c r="E121" s="23">
        <f t="shared" si="3"/>
        <v>37</v>
      </c>
    </row>
    <row r="122" spans="1:5" s="14" customFormat="1" ht="15" customHeight="1" x14ac:dyDescent="0.2">
      <c r="A122" s="21">
        <v>23</v>
      </c>
      <c r="B122" s="22" t="s">
        <v>373</v>
      </c>
      <c r="C122" s="23">
        <v>51</v>
      </c>
      <c r="D122" s="23">
        <v>0</v>
      </c>
      <c r="E122" s="23">
        <f t="shared" si="3"/>
        <v>51</v>
      </c>
    </row>
    <row r="123" spans="1:5" s="14" customFormat="1" ht="15" customHeight="1" x14ac:dyDescent="0.2">
      <c r="A123" s="21">
        <v>24</v>
      </c>
      <c r="B123" s="22" t="s">
        <v>375</v>
      </c>
      <c r="C123" s="23">
        <v>37</v>
      </c>
      <c r="D123" s="23">
        <v>0</v>
      </c>
      <c r="E123" s="23">
        <f t="shared" si="3"/>
        <v>37</v>
      </c>
    </row>
    <row r="124" spans="1:5" s="14" customFormat="1" ht="15" customHeight="1" x14ac:dyDescent="0.2">
      <c r="A124" s="21">
        <v>25</v>
      </c>
      <c r="B124" s="22" t="s">
        <v>340</v>
      </c>
      <c r="C124" s="23">
        <v>38</v>
      </c>
      <c r="D124" s="23">
        <v>0</v>
      </c>
      <c r="E124" s="23">
        <f t="shared" si="3"/>
        <v>38</v>
      </c>
    </row>
    <row r="125" spans="1:5" s="14" customFormat="1" ht="15" customHeight="1" x14ac:dyDescent="0.2">
      <c r="A125" s="21">
        <v>26</v>
      </c>
      <c r="B125" s="22" t="s">
        <v>363</v>
      </c>
      <c r="C125" s="23">
        <v>38</v>
      </c>
      <c r="D125" s="23">
        <v>0</v>
      </c>
      <c r="E125" s="23">
        <f t="shared" si="3"/>
        <v>38</v>
      </c>
    </row>
    <row r="126" spans="1:5" s="14" customFormat="1" ht="15" customHeight="1" x14ac:dyDescent="0.2">
      <c r="A126" s="21">
        <v>27</v>
      </c>
      <c r="B126" s="22" t="s">
        <v>342</v>
      </c>
      <c r="C126" s="23">
        <v>10</v>
      </c>
      <c r="D126" s="23">
        <v>0</v>
      </c>
      <c r="E126" s="23">
        <f t="shared" si="3"/>
        <v>10</v>
      </c>
    </row>
    <row r="127" spans="1:5" s="14" customFormat="1" ht="15" customHeight="1" x14ac:dyDescent="0.2">
      <c r="A127" s="21">
        <v>28</v>
      </c>
      <c r="B127" s="22" t="s">
        <v>341</v>
      </c>
      <c r="C127" s="23">
        <v>24</v>
      </c>
      <c r="D127" s="23">
        <v>0</v>
      </c>
      <c r="E127" s="23">
        <f t="shared" si="3"/>
        <v>24</v>
      </c>
    </row>
    <row r="128" spans="1:5" s="14" customFormat="1" ht="15" customHeight="1" x14ac:dyDescent="0.2">
      <c r="A128" s="21">
        <v>29</v>
      </c>
      <c r="B128" s="22" t="s">
        <v>343</v>
      </c>
      <c r="C128" s="23">
        <v>48</v>
      </c>
      <c r="D128" s="23">
        <v>0</v>
      </c>
      <c r="E128" s="23">
        <f t="shared" si="3"/>
        <v>48</v>
      </c>
    </row>
    <row r="129" spans="1:5" s="14" customFormat="1" ht="15" customHeight="1" x14ac:dyDescent="0.2">
      <c r="A129" s="21">
        <v>30</v>
      </c>
      <c r="B129" s="22" t="s">
        <v>383</v>
      </c>
      <c r="C129" s="23">
        <v>47</v>
      </c>
      <c r="D129" s="23">
        <v>0</v>
      </c>
      <c r="E129" s="23">
        <f t="shared" si="3"/>
        <v>47</v>
      </c>
    </row>
    <row r="130" spans="1:5" s="14" customFormat="1" ht="15" customHeight="1" x14ac:dyDescent="0.2">
      <c r="A130" s="21">
        <v>31</v>
      </c>
      <c r="B130" s="22" t="s">
        <v>349</v>
      </c>
      <c r="C130" s="23">
        <v>47</v>
      </c>
      <c r="D130" s="23">
        <v>0</v>
      </c>
      <c r="E130" s="23">
        <f t="shared" si="3"/>
        <v>47</v>
      </c>
    </row>
    <row r="131" spans="1:5" s="14" customFormat="1" ht="15" customHeight="1" x14ac:dyDescent="0.2">
      <c r="A131" s="21">
        <v>32</v>
      </c>
      <c r="B131" s="22" t="s">
        <v>350</v>
      </c>
      <c r="C131" s="23">
        <v>45</v>
      </c>
      <c r="D131" s="23">
        <v>1</v>
      </c>
      <c r="E131" s="23">
        <f t="shared" si="3"/>
        <v>46</v>
      </c>
    </row>
    <row r="132" spans="1:5" s="14" customFormat="1" ht="15" customHeight="1" x14ac:dyDescent="0.2">
      <c r="A132" s="21">
        <v>33</v>
      </c>
      <c r="B132" s="22" t="s">
        <v>351</v>
      </c>
      <c r="C132" s="23">
        <v>38</v>
      </c>
      <c r="D132" s="23">
        <v>0</v>
      </c>
      <c r="E132" s="23">
        <f t="shared" ref="E132:E153" si="4">SUM(C132,D132)</f>
        <v>38</v>
      </c>
    </row>
    <row r="133" spans="1:5" s="14" customFormat="1" ht="15" customHeight="1" x14ac:dyDescent="0.2">
      <c r="A133" s="21">
        <v>34</v>
      </c>
      <c r="B133" s="22" t="s">
        <v>352</v>
      </c>
      <c r="C133" s="23">
        <v>41</v>
      </c>
      <c r="D133" s="23">
        <v>0</v>
      </c>
      <c r="E133" s="23">
        <f t="shared" si="4"/>
        <v>41</v>
      </c>
    </row>
    <row r="134" spans="1:5" s="14" customFormat="1" ht="15" customHeight="1" x14ac:dyDescent="0.2">
      <c r="A134" s="21">
        <v>35</v>
      </c>
      <c r="B134" s="22" t="s">
        <v>354</v>
      </c>
      <c r="C134" s="23">
        <v>43</v>
      </c>
      <c r="D134" s="23">
        <v>4</v>
      </c>
      <c r="E134" s="23">
        <f t="shared" si="4"/>
        <v>47</v>
      </c>
    </row>
    <row r="135" spans="1:5" s="14" customFormat="1" ht="15" customHeight="1" x14ac:dyDescent="0.2">
      <c r="A135" s="21">
        <v>36</v>
      </c>
      <c r="B135" s="22" t="s">
        <v>355</v>
      </c>
      <c r="C135" s="23">
        <v>42</v>
      </c>
      <c r="D135" s="23">
        <v>0</v>
      </c>
      <c r="E135" s="23">
        <f t="shared" si="4"/>
        <v>42</v>
      </c>
    </row>
    <row r="136" spans="1:5" s="14" customFormat="1" ht="15" customHeight="1" x14ac:dyDescent="0.2">
      <c r="A136" s="21">
        <v>37</v>
      </c>
      <c r="B136" s="22" t="s">
        <v>356</v>
      </c>
      <c r="C136" s="23">
        <v>42</v>
      </c>
      <c r="D136" s="23">
        <v>0</v>
      </c>
      <c r="E136" s="23">
        <f t="shared" si="4"/>
        <v>42</v>
      </c>
    </row>
    <row r="137" spans="1:5" s="14" customFormat="1" ht="15" customHeight="1" x14ac:dyDescent="0.2">
      <c r="A137" s="21">
        <v>38</v>
      </c>
      <c r="B137" s="22" t="s">
        <v>359</v>
      </c>
      <c r="C137" s="23">
        <v>42</v>
      </c>
      <c r="D137" s="23">
        <v>0</v>
      </c>
      <c r="E137" s="23">
        <f t="shared" si="4"/>
        <v>42</v>
      </c>
    </row>
    <row r="138" spans="1:5" s="14" customFormat="1" ht="15" customHeight="1" x14ac:dyDescent="0.2">
      <c r="A138" s="21">
        <v>39</v>
      </c>
      <c r="B138" s="22" t="s">
        <v>362</v>
      </c>
      <c r="C138" s="23">
        <v>37</v>
      </c>
      <c r="D138" s="23">
        <v>0</v>
      </c>
      <c r="E138" s="23">
        <f t="shared" si="4"/>
        <v>37</v>
      </c>
    </row>
    <row r="139" spans="1:5" s="14" customFormat="1" ht="15" customHeight="1" x14ac:dyDescent="0.2">
      <c r="A139" s="21">
        <v>40</v>
      </c>
      <c r="B139" s="22" t="s">
        <v>364</v>
      </c>
      <c r="C139" s="23">
        <v>44</v>
      </c>
      <c r="D139" s="23">
        <v>0</v>
      </c>
      <c r="E139" s="23">
        <f t="shared" si="4"/>
        <v>44</v>
      </c>
    </row>
    <row r="140" spans="1:5" s="14" customFormat="1" ht="15" customHeight="1" x14ac:dyDescent="0.2">
      <c r="A140" s="21">
        <v>41</v>
      </c>
      <c r="B140" s="22" t="s">
        <v>367</v>
      </c>
      <c r="C140" s="23">
        <v>42</v>
      </c>
      <c r="D140" s="23">
        <v>1</v>
      </c>
      <c r="E140" s="23">
        <f t="shared" si="4"/>
        <v>43</v>
      </c>
    </row>
    <row r="141" spans="1:5" s="14" customFormat="1" ht="15" customHeight="1" x14ac:dyDescent="0.2">
      <c r="A141" s="21">
        <v>42</v>
      </c>
      <c r="B141" s="22" t="s">
        <v>368</v>
      </c>
      <c r="C141" s="23">
        <v>38</v>
      </c>
      <c r="D141" s="23">
        <v>0</v>
      </c>
      <c r="E141" s="23">
        <f t="shared" si="4"/>
        <v>38</v>
      </c>
    </row>
    <row r="142" spans="1:5" s="14" customFormat="1" ht="15" customHeight="1" x14ac:dyDescent="0.2">
      <c r="A142" s="21">
        <v>43</v>
      </c>
      <c r="B142" s="22" t="s">
        <v>382</v>
      </c>
      <c r="C142" s="23">
        <v>2</v>
      </c>
      <c r="D142" s="23">
        <v>35</v>
      </c>
      <c r="E142" s="23">
        <f t="shared" si="4"/>
        <v>37</v>
      </c>
    </row>
    <row r="143" spans="1:5" s="14" customFormat="1" ht="15" customHeight="1" x14ac:dyDescent="0.2">
      <c r="A143" s="21">
        <v>44</v>
      </c>
      <c r="B143" s="22" t="s">
        <v>371</v>
      </c>
      <c r="C143" s="23">
        <v>1</v>
      </c>
      <c r="D143" s="23">
        <v>42</v>
      </c>
      <c r="E143" s="23">
        <f t="shared" si="4"/>
        <v>43</v>
      </c>
    </row>
    <row r="144" spans="1:5" s="14" customFormat="1" ht="15" customHeight="1" x14ac:dyDescent="0.2">
      <c r="A144" s="21">
        <v>45</v>
      </c>
      <c r="B144" s="22" t="s">
        <v>334</v>
      </c>
      <c r="C144" s="23">
        <v>18</v>
      </c>
      <c r="D144" s="23">
        <v>0</v>
      </c>
      <c r="E144" s="23">
        <f t="shared" si="4"/>
        <v>18</v>
      </c>
    </row>
    <row r="145" spans="1:5" s="14" customFormat="1" ht="15" customHeight="1" x14ac:dyDescent="0.2">
      <c r="A145" s="21">
        <v>46</v>
      </c>
      <c r="B145" s="22" t="s">
        <v>332</v>
      </c>
      <c r="C145" s="23">
        <v>50</v>
      </c>
      <c r="D145" s="23">
        <v>1</v>
      </c>
      <c r="E145" s="23">
        <f t="shared" si="4"/>
        <v>51</v>
      </c>
    </row>
    <row r="146" spans="1:5" s="14" customFormat="1" ht="15" customHeight="1" x14ac:dyDescent="0.2">
      <c r="A146" s="21">
        <v>47</v>
      </c>
      <c r="B146" s="22" t="s">
        <v>331</v>
      </c>
      <c r="C146" s="23">
        <v>15</v>
      </c>
      <c r="D146" s="23">
        <v>1</v>
      </c>
      <c r="E146" s="23">
        <f t="shared" si="4"/>
        <v>16</v>
      </c>
    </row>
    <row r="147" spans="1:5" s="14" customFormat="1" ht="15" customHeight="1" x14ac:dyDescent="0.2">
      <c r="A147" s="21">
        <v>48</v>
      </c>
      <c r="B147" s="22" t="s">
        <v>330</v>
      </c>
      <c r="C147" s="23">
        <v>18</v>
      </c>
      <c r="D147" s="23">
        <v>1</v>
      </c>
      <c r="E147" s="23">
        <f t="shared" si="4"/>
        <v>19</v>
      </c>
    </row>
    <row r="148" spans="1:5" s="14" customFormat="1" ht="15" customHeight="1" x14ac:dyDescent="0.2">
      <c r="A148" s="21">
        <v>49</v>
      </c>
      <c r="B148" s="22" t="s">
        <v>333</v>
      </c>
      <c r="C148" s="23">
        <v>19</v>
      </c>
      <c r="D148" s="23">
        <v>1</v>
      </c>
      <c r="E148" s="23">
        <f t="shared" si="4"/>
        <v>20</v>
      </c>
    </row>
    <row r="149" spans="1:5" s="14" customFormat="1" ht="15" customHeight="1" x14ac:dyDescent="0.2">
      <c r="A149" s="21">
        <v>50</v>
      </c>
      <c r="B149" s="22" t="s">
        <v>374</v>
      </c>
      <c r="C149" s="23">
        <v>28</v>
      </c>
      <c r="D149" s="23">
        <v>3</v>
      </c>
      <c r="E149" s="23">
        <f t="shared" si="4"/>
        <v>31</v>
      </c>
    </row>
    <row r="150" spans="1:5" s="14" customFormat="1" ht="15" customHeight="1" x14ac:dyDescent="0.2">
      <c r="A150" s="21">
        <v>51</v>
      </c>
      <c r="B150" s="22" t="s">
        <v>335</v>
      </c>
      <c r="C150" s="23">
        <v>27</v>
      </c>
      <c r="D150" s="23">
        <v>4</v>
      </c>
      <c r="E150" s="23">
        <f t="shared" si="4"/>
        <v>31</v>
      </c>
    </row>
    <row r="151" spans="1:5" s="14" customFormat="1" ht="15" customHeight="1" x14ac:dyDescent="0.2">
      <c r="A151" s="21">
        <v>52</v>
      </c>
      <c r="B151" s="22" t="s">
        <v>337</v>
      </c>
      <c r="C151" s="23">
        <v>11</v>
      </c>
      <c r="D151" s="23">
        <v>38</v>
      </c>
      <c r="E151" s="23">
        <f t="shared" si="4"/>
        <v>49</v>
      </c>
    </row>
    <row r="152" spans="1:5" s="14" customFormat="1" ht="15" customHeight="1" x14ac:dyDescent="0.2">
      <c r="A152" s="21">
        <v>53</v>
      </c>
      <c r="B152" s="22" t="s">
        <v>338</v>
      </c>
      <c r="C152" s="23">
        <v>19</v>
      </c>
      <c r="D152" s="23">
        <v>20</v>
      </c>
      <c r="E152" s="23">
        <f t="shared" si="4"/>
        <v>39</v>
      </c>
    </row>
    <row r="153" spans="1:5" s="14" customFormat="1" ht="15" customHeight="1" x14ac:dyDescent="0.2">
      <c r="A153" s="21">
        <v>54</v>
      </c>
      <c r="B153" s="22" t="s">
        <v>336</v>
      </c>
      <c r="C153" s="23">
        <v>11</v>
      </c>
      <c r="D153" s="23">
        <v>30</v>
      </c>
      <c r="E153" s="23">
        <f t="shared" si="4"/>
        <v>41</v>
      </c>
    </row>
    <row r="154" spans="1:5" s="14" customFormat="1" ht="17.100000000000001" customHeight="1" x14ac:dyDescent="0.2">
      <c r="A154" s="24" t="s">
        <v>59</v>
      </c>
      <c r="B154" s="25"/>
      <c r="C154" s="52">
        <f>SUM(C100:C153)</f>
        <v>1865</v>
      </c>
      <c r="D154" s="52">
        <f>SUM(D100:D153)</f>
        <v>190</v>
      </c>
      <c r="E154" s="52">
        <f>SUM(E100:E153)</f>
        <v>2055</v>
      </c>
    </row>
    <row r="155" spans="1:5" s="14" customFormat="1" ht="9.9499999999999993" customHeight="1" x14ac:dyDescent="0.2">
      <c r="A155" s="46"/>
      <c r="B155" s="47"/>
      <c r="C155" s="48"/>
      <c r="D155" s="48"/>
      <c r="E155" s="48"/>
    </row>
    <row r="156" spans="1:5" s="14" customFormat="1" ht="17.100000000000001" customHeight="1" x14ac:dyDescent="0.2">
      <c r="A156" s="57" t="s">
        <v>227</v>
      </c>
      <c r="B156" s="58"/>
      <c r="C156" s="58"/>
      <c r="D156" s="58"/>
      <c r="E156" s="59"/>
    </row>
    <row r="157" spans="1:5" s="14" customFormat="1" ht="17.100000000000001" customHeight="1" x14ac:dyDescent="0.2">
      <c r="A157" s="57" t="s">
        <v>141</v>
      </c>
      <c r="B157" s="58"/>
      <c r="C157" s="58"/>
      <c r="D157" s="58"/>
      <c r="E157" s="59"/>
    </row>
    <row r="158" spans="1:5" s="14" customFormat="1" ht="15" customHeight="1" x14ac:dyDescent="0.2">
      <c r="A158" s="21">
        <v>1</v>
      </c>
      <c r="B158" s="22" t="s">
        <v>275</v>
      </c>
      <c r="C158" s="23">
        <v>51</v>
      </c>
      <c r="D158" s="23">
        <v>0</v>
      </c>
      <c r="E158" s="23">
        <f t="shared" ref="E158:E189" si="5">SUM(C158,D158)</f>
        <v>51</v>
      </c>
    </row>
    <row r="159" spans="1:5" s="14" customFormat="1" ht="15" customHeight="1" x14ac:dyDescent="0.2">
      <c r="A159" s="21">
        <v>2</v>
      </c>
      <c r="B159" s="22" t="s">
        <v>260</v>
      </c>
      <c r="C159" s="23">
        <v>55</v>
      </c>
      <c r="D159" s="23">
        <v>0</v>
      </c>
      <c r="E159" s="23">
        <f t="shared" si="5"/>
        <v>55</v>
      </c>
    </row>
    <row r="160" spans="1:5" s="14" customFormat="1" ht="15" customHeight="1" x14ac:dyDescent="0.2">
      <c r="A160" s="21">
        <v>3</v>
      </c>
      <c r="B160" s="22" t="s">
        <v>265</v>
      </c>
      <c r="C160" s="23">
        <v>50</v>
      </c>
      <c r="D160" s="23">
        <v>0</v>
      </c>
      <c r="E160" s="23">
        <f t="shared" si="5"/>
        <v>50</v>
      </c>
    </row>
    <row r="161" spans="1:5" s="14" customFormat="1" ht="15" customHeight="1" x14ac:dyDescent="0.2">
      <c r="A161" s="21">
        <v>4</v>
      </c>
      <c r="B161" s="22" t="s">
        <v>270</v>
      </c>
      <c r="C161" s="23">
        <v>55</v>
      </c>
      <c r="D161" s="23">
        <v>0</v>
      </c>
      <c r="E161" s="23">
        <f t="shared" si="5"/>
        <v>55</v>
      </c>
    </row>
    <row r="162" spans="1:5" s="14" customFormat="1" ht="15" customHeight="1" x14ac:dyDescent="0.2">
      <c r="A162" s="21">
        <v>5</v>
      </c>
      <c r="B162" s="22" t="s">
        <v>244</v>
      </c>
      <c r="C162" s="23">
        <v>45</v>
      </c>
      <c r="D162" s="23">
        <v>0</v>
      </c>
      <c r="E162" s="23">
        <f t="shared" si="5"/>
        <v>45</v>
      </c>
    </row>
    <row r="163" spans="1:5" s="14" customFormat="1" ht="15" customHeight="1" x14ac:dyDescent="0.2">
      <c r="A163" s="21">
        <v>6</v>
      </c>
      <c r="B163" s="22" t="s">
        <v>257</v>
      </c>
      <c r="C163" s="23">
        <v>41</v>
      </c>
      <c r="D163" s="23">
        <v>1</v>
      </c>
      <c r="E163" s="23">
        <f t="shared" si="5"/>
        <v>42</v>
      </c>
    </row>
    <row r="164" spans="1:5" s="14" customFormat="1" ht="15" customHeight="1" x14ac:dyDescent="0.2">
      <c r="A164" s="21">
        <v>7</v>
      </c>
      <c r="B164" s="22" t="s">
        <v>292</v>
      </c>
      <c r="C164" s="23">
        <v>56</v>
      </c>
      <c r="D164" s="23">
        <v>0</v>
      </c>
      <c r="E164" s="23">
        <f t="shared" si="5"/>
        <v>56</v>
      </c>
    </row>
    <row r="165" spans="1:5" s="14" customFormat="1" ht="15" customHeight="1" x14ac:dyDescent="0.2">
      <c r="A165" s="21">
        <v>8</v>
      </c>
      <c r="B165" s="22" t="s">
        <v>276</v>
      </c>
      <c r="C165" s="23">
        <v>50</v>
      </c>
      <c r="D165" s="23">
        <v>0</v>
      </c>
      <c r="E165" s="23">
        <f t="shared" si="5"/>
        <v>50</v>
      </c>
    </row>
    <row r="166" spans="1:5" s="14" customFormat="1" ht="15" customHeight="1" x14ac:dyDescent="0.2">
      <c r="A166" s="21">
        <v>9</v>
      </c>
      <c r="B166" s="22" t="s">
        <v>289</v>
      </c>
      <c r="C166" s="23">
        <v>46</v>
      </c>
      <c r="D166" s="23">
        <v>1</v>
      </c>
      <c r="E166" s="23">
        <f t="shared" si="5"/>
        <v>47</v>
      </c>
    </row>
    <row r="167" spans="1:5" s="14" customFormat="1" ht="15" customHeight="1" x14ac:dyDescent="0.2">
      <c r="A167" s="21">
        <v>10</v>
      </c>
      <c r="B167" s="22" t="s">
        <v>245</v>
      </c>
      <c r="C167" s="23">
        <v>54</v>
      </c>
      <c r="D167" s="23">
        <v>0</v>
      </c>
      <c r="E167" s="23">
        <f t="shared" si="5"/>
        <v>54</v>
      </c>
    </row>
    <row r="168" spans="1:5" s="14" customFormat="1" ht="15" customHeight="1" x14ac:dyDescent="0.2">
      <c r="A168" s="21">
        <v>11</v>
      </c>
      <c r="B168" s="22" t="s">
        <v>290</v>
      </c>
      <c r="C168" s="23">
        <v>36</v>
      </c>
      <c r="D168" s="23">
        <v>0</v>
      </c>
      <c r="E168" s="23">
        <f t="shared" si="5"/>
        <v>36</v>
      </c>
    </row>
    <row r="169" spans="1:5" s="14" customFormat="1" ht="15" customHeight="1" x14ac:dyDescent="0.2">
      <c r="A169" s="21">
        <v>12</v>
      </c>
      <c r="B169" s="22" t="s">
        <v>242</v>
      </c>
      <c r="C169" s="23">
        <v>53</v>
      </c>
      <c r="D169" s="23">
        <v>0</v>
      </c>
      <c r="E169" s="23">
        <f t="shared" si="5"/>
        <v>53</v>
      </c>
    </row>
    <row r="170" spans="1:5" s="14" customFormat="1" ht="15" customHeight="1" x14ac:dyDescent="0.2">
      <c r="A170" s="21">
        <v>13</v>
      </c>
      <c r="B170" s="22" t="s">
        <v>271</v>
      </c>
      <c r="C170" s="23">
        <v>44</v>
      </c>
      <c r="D170" s="23">
        <v>0</v>
      </c>
      <c r="E170" s="23">
        <f t="shared" si="5"/>
        <v>44</v>
      </c>
    </row>
    <row r="171" spans="1:5" s="14" customFormat="1" ht="15" customHeight="1" x14ac:dyDescent="0.2">
      <c r="A171" s="21">
        <v>14</v>
      </c>
      <c r="B171" s="22" t="s">
        <v>243</v>
      </c>
      <c r="C171" s="23">
        <v>54</v>
      </c>
      <c r="D171" s="23">
        <v>0</v>
      </c>
      <c r="E171" s="23">
        <f t="shared" si="5"/>
        <v>54</v>
      </c>
    </row>
    <row r="172" spans="1:5" s="14" customFormat="1" ht="15" customHeight="1" x14ac:dyDescent="0.2">
      <c r="A172" s="21">
        <v>15</v>
      </c>
      <c r="B172" s="22" t="s">
        <v>266</v>
      </c>
      <c r="C172" s="23">
        <v>38</v>
      </c>
      <c r="D172" s="23">
        <v>0</v>
      </c>
      <c r="E172" s="23">
        <f t="shared" si="5"/>
        <v>38</v>
      </c>
    </row>
    <row r="173" spans="1:5" s="14" customFormat="1" ht="15" customHeight="1" x14ac:dyDescent="0.2">
      <c r="A173" s="21">
        <v>16</v>
      </c>
      <c r="B173" s="22" t="s">
        <v>291</v>
      </c>
      <c r="C173" s="23">
        <v>49</v>
      </c>
      <c r="D173" s="23">
        <v>0</v>
      </c>
      <c r="E173" s="23">
        <f t="shared" si="5"/>
        <v>49</v>
      </c>
    </row>
    <row r="174" spans="1:5" s="14" customFormat="1" ht="15" customHeight="1" x14ac:dyDescent="0.2">
      <c r="A174" s="21">
        <v>17</v>
      </c>
      <c r="B174" s="22" t="s">
        <v>241</v>
      </c>
      <c r="C174" s="23">
        <v>61</v>
      </c>
      <c r="D174" s="23">
        <v>0</v>
      </c>
      <c r="E174" s="23">
        <f t="shared" si="5"/>
        <v>61</v>
      </c>
    </row>
    <row r="175" spans="1:5" s="14" customFormat="1" ht="15" customHeight="1" x14ac:dyDescent="0.2">
      <c r="A175" s="21">
        <v>18</v>
      </c>
      <c r="B175" s="22" t="s">
        <v>236</v>
      </c>
      <c r="C175" s="23">
        <v>55</v>
      </c>
      <c r="D175" s="23">
        <v>0</v>
      </c>
      <c r="E175" s="23">
        <f t="shared" si="5"/>
        <v>55</v>
      </c>
    </row>
    <row r="176" spans="1:5" s="14" customFormat="1" ht="15" customHeight="1" x14ac:dyDescent="0.2">
      <c r="A176" s="21">
        <v>19</v>
      </c>
      <c r="B176" s="22" t="s">
        <v>253</v>
      </c>
      <c r="C176" s="23">
        <v>54</v>
      </c>
      <c r="D176" s="23">
        <v>0</v>
      </c>
      <c r="E176" s="23">
        <f t="shared" si="5"/>
        <v>54</v>
      </c>
    </row>
    <row r="177" spans="1:5" s="14" customFormat="1" ht="15" customHeight="1" x14ac:dyDescent="0.2">
      <c r="A177" s="21">
        <v>20</v>
      </c>
      <c r="B177" s="22" t="s">
        <v>258</v>
      </c>
      <c r="C177" s="23">
        <v>49</v>
      </c>
      <c r="D177" s="23">
        <v>0</v>
      </c>
      <c r="E177" s="23">
        <f t="shared" si="5"/>
        <v>49</v>
      </c>
    </row>
    <row r="178" spans="1:5" s="14" customFormat="1" ht="15" customHeight="1" x14ac:dyDescent="0.2">
      <c r="A178" s="21">
        <v>21</v>
      </c>
      <c r="B178" s="22" t="s">
        <v>261</v>
      </c>
      <c r="C178" s="23">
        <v>50</v>
      </c>
      <c r="D178" s="23">
        <v>1</v>
      </c>
      <c r="E178" s="23">
        <f t="shared" si="5"/>
        <v>51</v>
      </c>
    </row>
    <row r="179" spans="1:5" s="14" customFormat="1" ht="15" customHeight="1" x14ac:dyDescent="0.2">
      <c r="A179" s="21">
        <v>22</v>
      </c>
      <c r="B179" s="22" t="s">
        <v>263</v>
      </c>
      <c r="C179" s="23">
        <v>50</v>
      </c>
      <c r="D179" s="23">
        <v>0</v>
      </c>
      <c r="E179" s="23">
        <f t="shared" si="5"/>
        <v>50</v>
      </c>
    </row>
    <row r="180" spans="1:5" s="14" customFormat="1" ht="15" customHeight="1" x14ac:dyDescent="0.2">
      <c r="A180" s="21">
        <v>23</v>
      </c>
      <c r="B180" s="22" t="s">
        <v>264</v>
      </c>
      <c r="C180" s="23">
        <v>46</v>
      </c>
      <c r="D180" s="23">
        <v>0</v>
      </c>
      <c r="E180" s="23">
        <f t="shared" si="5"/>
        <v>46</v>
      </c>
    </row>
    <row r="181" spans="1:5" s="14" customFormat="1" ht="15" customHeight="1" x14ac:dyDescent="0.2">
      <c r="A181" s="21">
        <v>24</v>
      </c>
      <c r="B181" s="22" t="s">
        <v>267</v>
      </c>
      <c r="C181" s="23">
        <v>56</v>
      </c>
      <c r="D181" s="23">
        <v>0</v>
      </c>
      <c r="E181" s="23">
        <f t="shared" si="5"/>
        <v>56</v>
      </c>
    </row>
    <row r="182" spans="1:5" s="14" customFormat="1" ht="15" customHeight="1" x14ac:dyDescent="0.2">
      <c r="A182" s="21">
        <v>25</v>
      </c>
      <c r="B182" s="22" t="s">
        <v>269</v>
      </c>
      <c r="C182" s="23">
        <v>56</v>
      </c>
      <c r="D182" s="23">
        <v>0</v>
      </c>
      <c r="E182" s="23">
        <f t="shared" si="5"/>
        <v>56</v>
      </c>
    </row>
    <row r="183" spans="1:5" s="14" customFormat="1" ht="15" customHeight="1" x14ac:dyDescent="0.2">
      <c r="A183" s="21">
        <v>26</v>
      </c>
      <c r="B183" s="22" t="s">
        <v>272</v>
      </c>
      <c r="C183" s="23">
        <v>37</v>
      </c>
      <c r="D183" s="23">
        <v>0</v>
      </c>
      <c r="E183" s="23">
        <f t="shared" si="5"/>
        <v>37</v>
      </c>
    </row>
    <row r="184" spans="1:5" s="14" customFormat="1" ht="15" customHeight="1" x14ac:dyDescent="0.2">
      <c r="A184" s="21">
        <v>27</v>
      </c>
      <c r="B184" s="22" t="s">
        <v>237</v>
      </c>
      <c r="C184" s="23">
        <v>53</v>
      </c>
      <c r="D184" s="23">
        <v>0</v>
      </c>
      <c r="E184" s="23">
        <f t="shared" si="5"/>
        <v>53</v>
      </c>
    </row>
    <row r="185" spans="1:5" s="14" customFormat="1" ht="15" customHeight="1" x14ac:dyDescent="0.2">
      <c r="A185" s="21">
        <v>28</v>
      </c>
      <c r="B185" s="22" t="s">
        <v>262</v>
      </c>
      <c r="C185" s="23">
        <v>22</v>
      </c>
      <c r="D185" s="23">
        <v>1</v>
      </c>
      <c r="E185" s="23">
        <f t="shared" si="5"/>
        <v>23</v>
      </c>
    </row>
    <row r="186" spans="1:5" s="14" customFormat="1" ht="15" customHeight="1" x14ac:dyDescent="0.2">
      <c r="A186" s="21">
        <v>29</v>
      </c>
      <c r="B186" s="22" t="s">
        <v>239</v>
      </c>
      <c r="C186" s="23">
        <v>25</v>
      </c>
      <c r="D186" s="23">
        <v>0</v>
      </c>
      <c r="E186" s="23">
        <f t="shared" si="5"/>
        <v>25</v>
      </c>
    </row>
    <row r="187" spans="1:5" s="14" customFormat="1" ht="15" customHeight="1" x14ac:dyDescent="0.2">
      <c r="A187" s="21">
        <v>30</v>
      </c>
      <c r="B187" s="22" t="s">
        <v>238</v>
      </c>
      <c r="C187" s="23">
        <v>32</v>
      </c>
      <c r="D187" s="23">
        <v>0</v>
      </c>
      <c r="E187" s="23">
        <f t="shared" si="5"/>
        <v>32</v>
      </c>
    </row>
    <row r="188" spans="1:5" s="14" customFormat="1" ht="15" customHeight="1" x14ac:dyDescent="0.2">
      <c r="A188" s="21">
        <v>31</v>
      </c>
      <c r="B188" s="22" t="s">
        <v>240</v>
      </c>
      <c r="C188" s="23">
        <v>47</v>
      </c>
      <c r="D188" s="23">
        <v>0</v>
      </c>
      <c r="E188" s="23">
        <f t="shared" si="5"/>
        <v>47</v>
      </c>
    </row>
    <row r="189" spans="1:5" s="14" customFormat="1" ht="15" customHeight="1" x14ac:dyDescent="0.2">
      <c r="A189" s="21">
        <v>32</v>
      </c>
      <c r="B189" s="22" t="s">
        <v>277</v>
      </c>
      <c r="C189" s="23">
        <v>50</v>
      </c>
      <c r="D189" s="23">
        <v>0</v>
      </c>
      <c r="E189" s="23">
        <f t="shared" si="5"/>
        <v>50</v>
      </c>
    </row>
    <row r="190" spans="1:5" s="14" customFormat="1" ht="15" customHeight="1" x14ac:dyDescent="0.2">
      <c r="A190" s="21">
        <v>33</v>
      </c>
      <c r="B190" s="22" t="s">
        <v>249</v>
      </c>
      <c r="C190" s="23">
        <v>51</v>
      </c>
      <c r="D190" s="23">
        <v>0</v>
      </c>
      <c r="E190" s="23">
        <f t="shared" ref="E190:E221" si="6">SUM(C190,D190)</f>
        <v>51</v>
      </c>
    </row>
    <row r="191" spans="1:5" s="14" customFormat="1" ht="15" customHeight="1" x14ac:dyDescent="0.2">
      <c r="A191" s="21">
        <v>34</v>
      </c>
      <c r="B191" s="22" t="s">
        <v>250</v>
      </c>
      <c r="C191" s="23">
        <v>50</v>
      </c>
      <c r="D191" s="23">
        <v>0</v>
      </c>
      <c r="E191" s="23">
        <f t="shared" si="6"/>
        <v>50</v>
      </c>
    </row>
    <row r="192" spans="1:5" s="14" customFormat="1" ht="15" customHeight="1" x14ac:dyDescent="0.2">
      <c r="A192" s="21">
        <v>35</v>
      </c>
      <c r="B192" s="22" t="s">
        <v>251</v>
      </c>
      <c r="C192" s="23">
        <v>47</v>
      </c>
      <c r="D192" s="23">
        <v>1</v>
      </c>
      <c r="E192" s="23">
        <f t="shared" si="6"/>
        <v>48</v>
      </c>
    </row>
    <row r="193" spans="1:5" s="14" customFormat="1" ht="15" customHeight="1" x14ac:dyDescent="0.2">
      <c r="A193" s="21">
        <v>36</v>
      </c>
      <c r="B193" s="22" t="s">
        <v>252</v>
      </c>
      <c r="C193" s="23">
        <v>52</v>
      </c>
      <c r="D193" s="23">
        <v>0</v>
      </c>
      <c r="E193" s="23">
        <f t="shared" si="6"/>
        <v>52</v>
      </c>
    </row>
    <row r="194" spans="1:5" s="14" customFormat="1" ht="15" customHeight="1" x14ac:dyDescent="0.2">
      <c r="A194" s="21">
        <v>37</v>
      </c>
      <c r="B194" s="22" t="s">
        <v>254</v>
      </c>
      <c r="C194" s="23">
        <v>49</v>
      </c>
      <c r="D194" s="23">
        <v>0</v>
      </c>
      <c r="E194" s="23">
        <f t="shared" si="6"/>
        <v>49</v>
      </c>
    </row>
    <row r="195" spans="1:5" s="14" customFormat="1" ht="15" customHeight="1" x14ac:dyDescent="0.2">
      <c r="A195" s="21">
        <v>38</v>
      </c>
      <c r="B195" s="22" t="s">
        <v>255</v>
      </c>
      <c r="C195" s="23">
        <v>51</v>
      </c>
      <c r="D195" s="23">
        <v>0</v>
      </c>
      <c r="E195" s="23">
        <f t="shared" si="6"/>
        <v>51</v>
      </c>
    </row>
    <row r="196" spans="1:5" s="14" customFormat="1" ht="15" customHeight="1" x14ac:dyDescent="0.2">
      <c r="A196" s="21">
        <v>39</v>
      </c>
      <c r="B196" s="22" t="s">
        <v>256</v>
      </c>
      <c r="C196" s="23">
        <v>53</v>
      </c>
      <c r="D196" s="23">
        <v>0</v>
      </c>
      <c r="E196" s="23">
        <f t="shared" si="6"/>
        <v>53</v>
      </c>
    </row>
    <row r="197" spans="1:5" s="14" customFormat="1" ht="15" customHeight="1" x14ac:dyDescent="0.2">
      <c r="A197" s="21">
        <v>40</v>
      </c>
      <c r="B197" s="22" t="s">
        <v>259</v>
      </c>
      <c r="C197" s="23">
        <v>49</v>
      </c>
      <c r="D197" s="23">
        <v>0</v>
      </c>
      <c r="E197" s="23">
        <f t="shared" si="6"/>
        <v>49</v>
      </c>
    </row>
    <row r="198" spans="1:5" s="14" customFormat="1" ht="15" customHeight="1" x14ac:dyDescent="0.2">
      <c r="A198" s="21">
        <v>41</v>
      </c>
      <c r="B198" s="22" t="s">
        <v>280</v>
      </c>
      <c r="C198" s="23">
        <v>49</v>
      </c>
      <c r="D198" s="23">
        <v>0</v>
      </c>
      <c r="E198" s="23">
        <f t="shared" si="6"/>
        <v>49</v>
      </c>
    </row>
    <row r="199" spans="1:5" s="14" customFormat="1" ht="15" customHeight="1" x14ac:dyDescent="0.2">
      <c r="A199" s="21">
        <v>42</v>
      </c>
      <c r="B199" s="22" t="s">
        <v>281</v>
      </c>
      <c r="C199" s="23">
        <v>48</v>
      </c>
      <c r="D199" s="23">
        <v>0</v>
      </c>
      <c r="E199" s="23">
        <f t="shared" si="6"/>
        <v>48</v>
      </c>
    </row>
    <row r="200" spans="1:5" s="14" customFormat="1" ht="15" customHeight="1" x14ac:dyDescent="0.2">
      <c r="A200" s="21">
        <v>43</v>
      </c>
      <c r="B200" s="22" t="s">
        <v>282</v>
      </c>
      <c r="C200" s="23">
        <v>51</v>
      </c>
      <c r="D200" s="23">
        <v>0</v>
      </c>
      <c r="E200" s="23">
        <f t="shared" si="6"/>
        <v>51</v>
      </c>
    </row>
    <row r="201" spans="1:5" s="14" customFormat="1" ht="15" customHeight="1" x14ac:dyDescent="0.2">
      <c r="A201" s="21">
        <v>44</v>
      </c>
      <c r="B201" s="22" t="s">
        <v>283</v>
      </c>
      <c r="C201" s="23">
        <v>48</v>
      </c>
      <c r="D201" s="23">
        <v>1</v>
      </c>
      <c r="E201" s="23">
        <f t="shared" si="6"/>
        <v>49</v>
      </c>
    </row>
    <row r="202" spans="1:5" s="14" customFormat="1" ht="15" customHeight="1" x14ac:dyDescent="0.2">
      <c r="A202" s="21">
        <v>45</v>
      </c>
      <c r="B202" s="22" t="s">
        <v>284</v>
      </c>
      <c r="C202" s="23">
        <v>45</v>
      </c>
      <c r="D202" s="23">
        <v>0</v>
      </c>
      <c r="E202" s="23">
        <f t="shared" si="6"/>
        <v>45</v>
      </c>
    </row>
    <row r="203" spans="1:5" s="14" customFormat="1" ht="15" customHeight="1" x14ac:dyDescent="0.2">
      <c r="A203" s="21">
        <v>46</v>
      </c>
      <c r="B203" s="22" t="s">
        <v>285</v>
      </c>
      <c r="C203" s="23">
        <v>55</v>
      </c>
      <c r="D203" s="23">
        <v>0</v>
      </c>
      <c r="E203" s="23">
        <f t="shared" si="6"/>
        <v>55</v>
      </c>
    </row>
    <row r="204" spans="1:5" s="14" customFormat="1" ht="15" customHeight="1" x14ac:dyDescent="0.2">
      <c r="A204" s="21">
        <v>47</v>
      </c>
      <c r="B204" s="22" t="s">
        <v>286</v>
      </c>
      <c r="C204" s="23">
        <v>53</v>
      </c>
      <c r="D204" s="23">
        <v>0</v>
      </c>
      <c r="E204" s="23">
        <f t="shared" si="6"/>
        <v>53</v>
      </c>
    </row>
    <row r="205" spans="1:5" s="14" customFormat="1" ht="15" customHeight="1" x14ac:dyDescent="0.2">
      <c r="A205" s="21">
        <v>48</v>
      </c>
      <c r="B205" s="22" t="s">
        <v>287</v>
      </c>
      <c r="C205" s="23">
        <v>50</v>
      </c>
      <c r="D205" s="23">
        <v>0</v>
      </c>
      <c r="E205" s="23">
        <f t="shared" si="6"/>
        <v>50</v>
      </c>
    </row>
    <row r="206" spans="1:5" s="14" customFormat="1" ht="15" customHeight="1" x14ac:dyDescent="0.2">
      <c r="A206" s="21">
        <v>49</v>
      </c>
      <c r="B206" s="22" t="s">
        <v>288</v>
      </c>
      <c r="C206" s="23">
        <v>44</v>
      </c>
      <c r="D206" s="23">
        <v>1</v>
      </c>
      <c r="E206" s="23">
        <f t="shared" si="6"/>
        <v>45</v>
      </c>
    </row>
    <row r="207" spans="1:5" s="14" customFormat="1" ht="15" customHeight="1" x14ac:dyDescent="0.2">
      <c r="A207" s="21">
        <v>50</v>
      </c>
      <c r="B207" s="22" t="s">
        <v>274</v>
      </c>
      <c r="C207" s="23">
        <v>3</v>
      </c>
      <c r="D207" s="23">
        <v>36</v>
      </c>
      <c r="E207" s="23">
        <f t="shared" si="6"/>
        <v>39</v>
      </c>
    </row>
    <row r="208" spans="1:5" s="14" customFormat="1" ht="15" customHeight="1" x14ac:dyDescent="0.2">
      <c r="A208" s="21">
        <v>51</v>
      </c>
      <c r="B208" s="22" t="s">
        <v>248</v>
      </c>
      <c r="C208" s="23">
        <v>2</v>
      </c>
      <c r="D208" s="23">
        <v>21</v>
      </c>
      <c r="E208" s="23">
        <f t="shared" si="6"/>
        <v>23</v>
      </c>
    </row>
    <row r="209" spans="1:5" s="14" customFormat="1" ht="15" customHeight="1" x14ac:dyDescent="0.2">
      <c r="A209" s="21">
        <v>52</v>
      </c>
      <c r="B209" s="22" t="s">
        <v>230</v>
      </c>
      <c r="C209" s="23">
        <v>38</v>
      </c>
      <c r="D209" s="23">
        <v>0</v>
      </c>
      <c r="E209" s="23">
        <f t="shared" si="6"/>
        <v>38</v>
      </c>
    </row>
    <row r="210" spans="1:5" s="14" customFormat="1" ht="15" customHeight="1" x14ac:dyDescent="0.2">
      <c r="A210" s="21">
        <v>53</v>
      </c>
      <c r="B210" s="22" t="s">
        <v>246</v>
      </c>
      <c r="C210" s="23">
        <v>30</v>
      </c>
      <c r="D210" s="23">
        <v>0</v>
      </c>
      <c r="E210" s="23">
        <f t="shared" si="6"/>
        <v>30</v>
      </c>
    </row>
    <row r="211" spans="1:5" s="14" customFormat="1" ht="15" customHeight="1" x14ac:dyDescent="0.2">
      <c r="A211" s="21">
        <v>54</v>
      </c>
      <c r="B211" s="22" t="s">
        <v>278</v>
      </c>
      <c r="C211" s="23">
        <v>56</v>
      </c>
      <c r="D211" s="23">
        <v>7</v>
      </c>
      <c r="E211" s="23">
        <f t="shared" si="6"/>
        <v>63</v>
      </c>
    </row>
    <row r="212" spans="1:5" s="14" customFormat="1" ht="15" customHeight="1" x14ac:dyDescent="0.2">
      <c r="A212" s="21">
        <v>55</v>
      </c>
      <c r="B212" s="22" t="s">
        <v>294</v>
      </c>
      <c r="C212" s="23">
        <v>13</v>
      </c>
      <c r="D212" s="23">
        <v>2</v>
      </c>
      <c r="E212" s="23">
        <f t="shared" si="6"/>
        <v>15</v>
      </c>
    </row>
    <row r="213" spans="1:5" s="14" customFormat="1" ht="15" customHeight="1" x14ac:dyDescent="0.2">
      <c r="A213" s="21">
        <v>56</v>
      </c>
      <c r="B213" s="22" t="s">
        <v>229</v>
      </c>
      <c r="C213" s="23">
        <v>26</v>
      </c>
      <c r="D213" s="23">
        <v>2</v>
      </c>
      <c r="E213" s="23">
        <f t="shared" si="6"/>
        <v>28</v>
      </c>
    </row>
    <row r="214" spans="1:5" s="14" customFormat="1" ht="15" customHeight="1" x14ac:dyDescent="0.2">
      <c r="A214" s="21">
        <v>57</v>
      </c>
      <c r="B214" s="22" t="s">
        <v>231</v>
      </c>
      <c r="C214" s="23">
        <v>51</v>
      </c>
      <c r="D214" s="23">
        <v>2</v>
      </c>
      <c r="E214" s="23">
        <f t="shared" si="6"/>
        <v>53</v>
      </c>
    </row>
    <row r="215" spans="1:5" s="14" customFormat="1" ht="15" customHeight="1" x14ac:dyDescent="0.2">
      <c r="A215" s="21">
        <v>58</v>
      </c>
      <c r="B215" s="22" t="s">
        <v>268</v>
      </c>
      <c r="C215" s="23">
        <v>47</v>
      </c>
      <c r="D215" s="23">
        <v>0</v>
      </c>
      <c r="E215" s="23">
        <f t="shared" si="6"/>
        <v>47</v>
      </c>
    </row>
    <row r="216" spans="1:5" s="14" customFormat="1" ht="15" customHeight="1" x14ac:dyDescent="0.2">
      <c r="A216" s="21">
        <v>59</v>
      </c>
      <c r="B216" s="22" t="s">
        <v>232</v>
      </c>
      <c r="C216" s="23">
        <v>48</v>
      </c>
      <c r="D216" s="23">
        <v>4</v>
      </c>
      <c r="E216" s="23">
        <f t="shared" si="6"/>
        <v>52</v>
      </c>
    </row>
    <row r="217" spans="1:5" s="14" customFormat="1" ht="15" customHeight="1" x14ac:dyDescent="0.2">
      <c r="A217" s="21">
        <v>60</v>
      </c>
      <c r="B217" s="22" t="s">
        <v>234</v>
      </c>
      <c r="C217" s="23">
        <v>7</v>
      </c>
      <c r="D217" s="23">
        <v>32</v>
      </c>
      <c r="E217" s="23">
        <f t="shared" si="6"/>
        <v>39</v>
      </c>
    </row>
    <row r="218" spans="1:5" s="14" customFormat="1" ht="15" customHeight="1" x14ac:dyDescent="0.2">
      <c r="A218" s="21">
        <v>61</v>
      </c>
      <c r="B218" s="22" t="s">
        <v>293</v>
      </c>
      <c r="C218" s="23">
        <v>3</v>
      </c>
      <c r="D218" s="23">
        <v>40</v>
      </c>
      <c r="E218" s="23">
        <f t="shared" si="6"/>
        <v>43</v>
      </c>
    </row>
    <row r="219" spans="1:5" s="14" customFormat="1" ht="15" customHeight="1" x14ac:dyDescent="0.2">
      <c r="A219" s="21">
        <v>62</v>
      </c>
      <c r="B219" s="22" t="s">
        <v>235</v>
      </c>
      <c r="C219" s="23">
        <v>20</v>
      </c>
      <c r="D219" s="23">
        <v>18</v>
      </c>
      <c r="E219" s="23">
        <f t="shared" si="6"/>
        <v>38</v>
      </c>
    </row>
    <row r="220" spans="1:5" s="14" customFormat="1" ht="15" customHeight="1" x14ac:dyDescent="0.2">
      <c r="A220" s="21">
        <v>63</v>
      </c>
      <c r="B220" s="22" t="s">
        <v>247</v>
      </c>
      <c r="C220" s="23">
        <v>21</v>
      </c>
      <c r="D220" s="23">
        <v>16</v>
      </c>
      <c r="E220" s="23">
        <f t="shared" si="6"/>
        <v>37</v>
      </c>
    </row>
    <row r="221" spans="1:5" s="14" customFormat="1" ht="15" customHeight="1" x14ac:dyDescent="0.2">
      <c r="A221" s="21">
        <v>64</v>
      </c>
      <c r="B221" s="22" t="s">
        <v>233</v>
      </c>
      <c r="C221" s="23">
        <v>21</v>
      </c>
      <c r="D221" s="23">
        <v>26</v>
      </c>
      <c r="E221" s="23">
        <f t="shared" si="6"/>
        <v>47</v>
      </c>
    </row>
    <row r="222" spans="1:5" s="14" customFormat="1" ht="15" customHeight="1" x14ac:dyDescent="0.2">
      <c r="A222" s="21">
        <v>65</v>
      </c>
      <c r="B222" s="22" t="s">
        <v>279</v>
      </c>
      <c r="C222" s="23">
        <v>17</v>
      </c>
      <c r="D222" s="23">
        <v>9</v>
      </c>
      <c r="E222" s="23">
        <f t="shared" ref="E222:E223" si="7">SUM(C222,D222)</f>
        <v>26</v>
      </c>
    </row>
    <row r="223" spans="1:5" s="14" customFormat="1" ht="15" customHeight="1" x14ac:dyDescent="0.2">
      <c r="A223" s="21">
        <v>66</v>
      </c>
      <c r="B223" s="22" t="s">
        <v>273</v>
      </c>
      <c r="C223" s="23">
        <v>57</v>
      </c>
      <c r="D223" s="23">
        <v>0</v>
      </c>
      <c r="E223" s="23">
        <f t="shared" si="7"/>
        <v>57</v>
      </c>
    </row>
    <row r="224" spans="1:5" s="14" customFormat="1" ht="17.100000000000001" customHeight="1" x14ac:dyDescent="0.2">
      <c r="A224" s="24" t="s">
        <v>59</v>
      </c>
      <c r="B224" s="25"/>
      <c r="C224" s="52">
        <f>SUM(C158:C223)</f>
        <v>2825</v>
      </c>
      <c r="D224" s="52">
        <f>SUM(D158:D223)</f>
        <v>222</v>
      </c>
      <c r="E224" s="52">
        <f>SUM(E158:E223)</f>
        <v>3047</v>
      </c>
    </row>
    <row r="225" spans="1:5" s="14" customFormat="1" ht="9.9499999999999993" customHeight="1" x14ac:dyDescent="0.2">
      <c r="A225" s="46"/>
      <c r="B225" s="47"/>
      <c r="C225" s="48"/>
      <c r="D225" s="48"/>
      <c r="E225" s="48"/>
    </row>
    <row r="226" spans="1:5" s="14" customFormat="1" ht="15.95" customHeight="1" x14ac:dyDescent="0.2">
      <c r="A226" s="57" t="s">
        <v>388</v>
      </c>
      <c r="B226" s="58"/>
      <c r="C226" s="58"/>
      <c r="D226" s="58"/>
      <c r="E226" s="59"/>
    </row>
    <row r="227" spans="1:5" s="14" customFormat="1" ht="15.95" customHeight="1" x14ac:dyDescent="0.2">
      <c r="A227" s="57" t="s">
        <v>228</v>
      </c>
      <c r="B227" s="58"/>
      <c r="C227" s="58"/>
      <c r="D227" s="58"/>
      <c r="E227" s="59"/>
    </row>
    <row r="228" spans="1:5" s="14" customFormat="1" ht="15.95" customHeight="1" x14ac:dyDescent="0.2">
      <c r="A228" s="72">
        <v>1</v>
      </c>
      <c r="B228" s="22" t="s">
        <v>555</v>
      </c>
      <c r="C228" s="23">
        <v>1</v>
      </c>
      <c r="D228" s="23">
        <v>0</v>
      </c>
      <c r="E228" s="23">
        <f>SUM(C228,D228)</f>
        <v>1</v>
      </c>
    </row>
    <row r="229" spans="1:5" s="14" customFormat="1" ht="15.95" customHeight="1" x14ac:dyDescent="0.2">
      <c r="A229" s="74"/>
      <c r="B229" s="22" t="s">
        <v>390</v>
      </c>
      <c r="C229" s="23">
        <v>2</v>
      </c>
      <c r="D229" s="23">
        <v>0</v>
      </c>
      <c r="E229" s="23">
        <f>SUM(C229,D229)</f>
        <v>2</v>
      </c>
    </row>
    <row r="230" spans="1:5" s="14" customFormat="1" ht="15.95" customHeight="1" x14ac:dyDescent="0.2">
      <c r="A230" s="73"/>
      <c r="B230" s="22" t="s">
        <v>391</v>
      </c>
      <c r="C230" s="23">
        <v>3</v>
      </c>
      <c r="D230" s="23">
        <v>0</v>
      </c>
      <c r="E230" s="23">
        <f>SUM(C230,D230)</f>
        <v>3</v>
      </c>
    </row>
    <row r="231" spans="1:5" s="14" customFormat="1" ht="15.95" customHeight="1" x14ac:dyDescent="0.2">
      <c r="A231" s="24" t="s">
        <v>59</v>
      </c>
      <c r="B231" s="25"/>
      <c r="C231" s="52">
        <f>SUM(C228:C230)</f>
        <v>6</v>
      </c>
      <c r="D231" s="52">
        <f>SUM(D228:D230)</f>
        <v>0</v>
      </c>
      <c r="E231" s="52">
        <f>SUM(E228:E230)</f>
        <v>6</v>
      </c>
    </row>
    <row r="232" spans="1:5" s="14" customFormat="1" ht="9.9499999999999993" customHeight="1" x14ac:dyDescent="0.2">
      <c r="A232" s="46"/>
      <c r="B232" s="47"/>
      <c r="C232" s="48"/>
      <c r="D232" s="48"/>
      <c r="E232" s="48"/>
    </row>
    <row r="233" spans="1:5" s="14" customFormat="1" ht="15.95" customHeight="1" x14ac:dyDescent="0.2">
      <c r="A233" s="57" t="s">
        <v>329</v>
      </c>
      <c r="B233" s="58"/>
      <c r="C233" s="58"/>
      <c r="D233" s="58"/>
      <c r="E233" s="59"/>
    </row>
    <row r="234" spans="1:5" s="14" customFormat="1" ht="15.95" customHeight="1" x14ac:dyDescent="0.2">
      <c r="A234" s="57" t="s">
        <v>228</v>
      </c>
      <c r="B234" s="58"/>
      <c r="C234" s="58"/>
      <c r="D234" s="58"/>
      <c r="E234" s="59"/>
    </row>
    <row r="235" spans="1:5" s="14" customFormat="1" ht="15" customHeight="1" x14ac:dyDescent="0.2">
      <c r="A235" s="72">
        <v>1</v>
      </c>
      <c r="B235" s="22" t="s">
        <v>387</v>
      </c>
      <c r="C235" s="23">
        <v>4</v>
      </c>
      <c r="D235" s="23">
        <v>0</v>
      </c>
      <c r="E235" s="23">
        <f>SUM(C235,D235)</f>
        <v>4</v>
      </c>
    </row>
    <row r="236" spans="1:5" s="14" customFormat="1" ht="15" customHeight="1" x14ac:dyDescent="0.2">
      <c r="A236" s="73"/>
      <c r="B236" s="22" t="s">
        <v>384</v>
      </c>
      <c r="C236" s="23">
        <v>6</v>
      </c>
      <c r="D236" s="23">
        <v>0</v>
      </c>
      <c r="E236" s="23">
        <f>SUM(C236,D236)</f>
        <v>6</v>
      </c>
    </row>
    <row r="237" spans="1:5" s="14" customFormat="1" ht="15" customHeight="1" x14ac:dyDescent="0.2">
      <c r="A237" s="72">
        <v>2</v>
      </c>
      <c r="B237" s="22" t="s">
        <v>385</v>
      </c>
      <c r="C237" s="23">
        <v>4</v>
      </c>
      <c r="D237" s="23">
        <v>0</v>
      </c>
      <c r="E237" s="23">
        <f>SUM(C237,D237)</f>
        <v>4</v>
      </c>
    </row>
    <row r="238" spans="1:5" s="14" customFormat="1" ht="15" customHeight="1" x14ac:dyDescent="0.2">
      <c r="A238" s="73"/>
      <c r="B238" s="22" t="s">
        <v>386</v>
      </c>
      <c r="C238" s="23">
        <v>4</v>
      </c>
      <c r="D238" s="23">
        <v>0</v>
      </c>
      <c r="E238" s="23">
        <f>SUM(C238,D238)</f>
        <v>4</v>
      </c>
    </row>
    <row r="239" spans="1:5" s="14" customFormat="1" ht="15.95" customHeight="1" x14ac:dyDescent="0.2">
      <c r="A239" s="24" t="s">
        <v>59</v>
      </c>
      <c r="B239" s="25"/>
      <c r="C239" s="52">
        <f>SUM(C235:C238)</f>
        <v>18</v>
      </c>
      <c r="D239" s="52">
        <f>SUM(D235:D238)</f>
        <v>0</v>
      </c>
      <c r="E239" s="52">
        <f>SUM(E235:E238)</f>
        <v>18</v>
      </c>
    </row>
    <row r="240" spans="1:5" s="14" customFormat="1" ht="9.9499999999999993" customHeight="1" x14ac:dyDescent="0.2">
      <c r="A240" s="46"/>
      <c r="B240" s="47"/>
      <c r="C240" s="48"/>
      <c r="D240" s="48"/>
      <c r="E240" s="48"/>
    </row>
    <row r="241" spans="1:5" s="14" customFormat="1" ht="15.95" customHeight="1" x14ac:dyDescent="0.2">
      <c r="A241" s="57" t="s">
        <v>227</v>
      </c>
      <c r="B241" s="58"/>
      <c r="C241" s="58"/>
      <c r="D241" s="58"/>
      <c r="E241" s="59"/>
    </row>
    <row r="242" spans="1:5" s="14" customFormat="1" ht="15.95" customHeight="1" x14ac:dyDescent="0.2">
      <c r="A242" s="57" t="s">
        <v>228</v>
      </c>
      <c r="B242" s="58"/>
      <c r="C242" s="58"/>
      <c r="D242" s="58"/>
      <c r="E242" s="59"/>
    </row>
    <row r="243" spans="1:5" s="14" customFormat="1" ht="15" customHeight="1" x14ac:dyDescent="0.2">
      <c r="A243" s="21">
        <v>2</v>
      </c>
      <c r="B243" s="22" t="s">
        <v>295</v>
      </c>
      <c r="C243" s="23">
        <v>42</v>
      </c>
      <c r="D243" s="23">
        <v>0</v>
      </c>
      <c r="E243" s="23">
        <f t="shared" ref="E243:E249" si="8">SUM(C243,D243)</f>
        <v>42</v>
      </c>
    </row>
    <row r="244" spans="1:5" s="14" customFormat="1" ht="15" customHeight="1" x14ac:dyDescent="0.2">
      <c r="A244" s="21">
        <v>1</v>
      </c>
      <c r="B244" s="22" t="s">
        <v>296</v>
      </c>
      <c r="C244" s="23">
        <v>72</v>
      </c>
      <c r="D244" s="23">
        <v>0</v>
      </c>
      <c r="E244" s="23">
        <f t="shared" si="8"/>
        <v>72</v>
      </c>
    </row>
    <row r="245" spans="1:5" s="14" customFormat="1" ht="15" customHeight="1" x14ac:dyDescent="0.2">
      <c r="A245" s="21">
        <v>3</v>
      </c>
      <c r="B245" s="22" t="s">
        <v>297</v>
      </c>
      <c r="C245" s="23">
        <v>41</v>
      </c>
      <c r="D245" s="23">
        <v>2</v>
      </c>
      <c r="E245" s="23">
        <f t="shared" si="8"/>
        <v>43</v>
      </c>
    </row>
    <row r="246" spans="1:5" s="14" customFormat="1" ht="15" customHeight="1" x14ac:dyDescent="0.2">
      <c r="A246" s="72">
        <v>4</v>
      </c>
      <c r="B246" s="22" t="s">
        <v>298</v>
      </c>
      <c r="C246" s="23">
        <v>17</v>
      </c>
      <c r="D246" s="23">
        <v>0</v>
      </c>
      <c r="E246" s="23">
        <f t="shared" si="8"/>
        <v>17</v>
      </c>
    </row>
    <row r="247" spans="1:5" s="14" customFormat="1" ht="15" customHeight="1" x14ac:dyDescent="0.2">
      <c r="A247" s="73"/>
      <c r="B247" s="22" t="s">
        <v>300</v>
      </c>
      <c r="C247" s="23">
        <v>3</v>
      </c>
      <c r="D247" s="23">
        <v>10</v>
      </c>
      <c r="E247" s="23">
        <f>SUM(C247,D247)</f>
        <v>13</v>
      </c>
    </row>
    <row r="248" spans="1:5" s="14" customFormat="1" ht="15" customHeight="1" x14ac:dyDescent="0.2">
      <c r="A248" s="72">
        <v>5</v>
      </c>
      <c r="B248" s="22" t="s">
        <v>299</v>
      </c>
      <c r="C248" s="23">
        <v>16</v>
      </c>
      <c r="D248" s="23">
        <v>0</v>
      </c>
      <c r="E248" s="23">
        <f t="shared" si="8"/>
        <v>16</v>
      </c>
    </row>
    <row r="249" spans="1:5" s="14" customFormat="1" ht="15" customHeight="1" x14ac:dyDescent="0.2">
      <c r="A249" s="73"/>
      <c r="B249" s="22" t="s">
        <v>301</v>
      </c>
      <c r="C249" s="23">
        <v>1</v>
      </c>
      <c r="D249" s="23">
        <v>7</v>
      </c>
      <c r="E249" s="23">
        <f t="shared" si="8"/>
        <v>8</v>
      </c>
    </row>
    <row r="250" spans="1:5" s="14" customFormat="1" ht="15.95" customHeight="1" x14ac:dyDescent="0.2">
      <c r="A250" s="24" t="s">
        <v>59</v>
      </c>
      <c r="B250" s="25"/>
      <c r="C250" s="52">
        <f>SUM(C243:C249)</f>
        <v>192</v>
      </c>
      <c r="D250" s="52">
        <f>SUM(D243:D249)</f>
        <v>19</v>
      </c>
      <c r="E250" s="52">
        <f>SUM(E243:E249)</f>
        <v>211</v>
      </c>
    </row>
    <row r="251" spans="1:5" s="14" customFormat="1" ht="9.9499999999999993" customHeight="1" x14ac:dyDescent="0.2">
      <c r="A251" s="46"/>
      <c r="B251" s="47"/>
      <c r="C251" s="48"/>
      <c r="D251" s="48"/>
      <c r="E251" s="48"/>
    </row>
    <row r="252" spans="1:5" s="14" customFormat="1" ht="15.95" customHeight="1" x14ac:dyDescent="0.2">
      <c r="A252" s="57" t="s">
        <v>459</v>
      </c>
      <c r="B252" s="58"/>
      <c r="C252" s="58"/>
      <c r="D252" s="58"/>
      <c r="E252" s="59"/>
    </row>
    <row r="253" spans="1:5" s="14" customFormat="1" ht="15.95" customHeight="1" x14ac:dyDescent="0.2">
      <c r="A253" s="57" t="s">
        <v>537</v>
      </c>
      <c r="B253" s="58"/>
      <c r="C253" s="58"/>
      <c r="D253" s="58"/>
      <c r="E253" s="59"/>
    </row>
    <row r="254" spans="1:5" s="14" customFormat="1" ht="15.95" customHeight="1" x14ac:dyDescent="0.2">
      <c r="A254" s="21">
        <v>1</v>
      </c>
      <c r="B254" s="22" t="s">
        <v>487</v>
      </c>
      <c r="C254" s="23">
        <v>12</v>
      </c>
      <c r="D254" s="23">
        <v>0</v>
      </c>
      <c r="E254" s="23">
        <f t="shared" ref="E254:E255" si="9">SUM(C254,D254)</f>
        <v>12</v>
      </c>
    </row>
    <row r="255" spans="1:5" s="14" customFormat="1" ht="15.95" customHeight="1" x14ac:dyDescent="0.2">
      <c r="A255" s="21">
        <v>2</v>
      </c>
      <c r="B255" s="22" t="s">
        <v>488</v>
      </c>
      <c r="C255" s="23">
        <v>1</v>
      </c>
      <c r="D255" s="23">
        <v>1</v>
      </c>
      <c r="E255" s="23">
        <f t="shared" si="9"/>
        <v>2</v>
      </c>
    </row>
    <row r="256" spans="1:5" s="14" customFormat="1" ht="15.95" customHeight="1" x14ac:dyDescent="0.2">
      <c r="A256" s="24" t="s">
        <v>59</v>
      </c>
      <c r="B256" s="25"/>
      <c r="C256" s="52">
        <f>SUM(C254:C255)</f>
        <v>13</v>
      </c>
      <c r="D256" s="52">
        <f>SUM(D254:D255)</f>
        <v>1</v>
      </c>
      <c r="E256" s="52">
        <f>SUM(E254:E255)</f>
        <v>14</v>
      </c>
    </row>
    <row r="257" spans="1:5" s="14" customFormat="1" ht="9.9499999999999993" customHeight="1" x14ac:dyDescent="0.2">
      <c r="A257" s="46"/>
      <c r="B257" s="47"/>
      <c r="C257" s="48"/>
      <c r="D257" s="48"/>
      <c r="E257" s="48"/>
    </row>
    <row r="258" spans="1:5" s="14" customFormat="1" ht="15" customHeight="1" x14ac:dyDescent="0.2">
      <c r="A258" s="57" t="s">
        <v>399</v>
      </c>
      <c r="B258" s="58"/>
      <c r="C258" s="58"/>
      <c r="D258" s="58"/>
      <c r="E258" s="59"/>
    </row>
    <row r="259" spans="1:5" s="14" customFormat="1" ht="15" customHeight="1" x14ac:dyDescent="0.2">
      <c r="A259" s="57" t="s">
        <v>537</v>
      </c>
      <c r="B259" s="58"/>
      <c r="C259" s="58"/>
      <c r="D259" s="58"/>
      <c r="E259" s="59"/>
    </row>
    <row r="260" spans="1:5" s="14" customFormat="1" ht="15" customHeight="1" x14ac:dyDescent="0.2">
      <c r="A260" s="21">
        <v>1</v>
      </c>
      <c r="B260" s="22" t="s">
        <v>435</v>
      </c>
      <c r="C260" s="23">
        <v>40</v>
      </c>
      <c r="D260" s="23">
        <v>0</v>
      </c>
      <c r="E260" s="23">
        <f t="shared" ref="E260:E261" si="10">SUM(C260,D260)</f>
        <v>40</v>
      </c>
    </row>
    <row r="261" spans="1:5" s="14" customFormat="1" ht="15" customHeight="1" x14ac:dyDescent="0.2">
      <c r="A261" s="21">
        <v>2</v>
      </c>
      <c r="B261" s="22" t="s">
        <v>436</v>
      </c>
      <c r="C261" s="23">
        <v>5</v>
      </c>
      <c r="D261" s="23">
        <v>16</v>
      </c>
      <c r="E261" s="23">
        <f t="shared" si="10"/>
        <v>21</v>
      </c>
    </row>
    <row r="262" spans="1:5" s="14" customFormat="1" ht="15" customHeight="1" x14ac:dyDescent="0.2">
      <c r="A262" s="24" t="s">
        <v>59</v>
      </c>
      <c r="B262" s="25"/>
      <c r="C262" s="52">
        <f>SUM(C260:C261)</f>
        <v>45</v>
      </c>
      <c r="D262" s="52">
        <f>SUM(D260:D261)</f>
        <v>16</v>
      </c>
      <c r="E262" s="52">
        <f>SUM(E260:E261)</f>
        <v>61</v>
      </c>
    </row>
    <row r="263" spans="1:5" s="14" customFormat="1" ht="9.9499999999999993" customHeight="1" x14ac:dyDescent="0.2">
      <c r="A263" s="46"/>
      <c r="B263" s="47"/>
      <c r="C263" s="48"/>
      <c r="D263" s="48"/>
      <c r="E263" s="48"/>
    </row>
    <row r="264" spans="1:5" s="14" customFormat="1" ht="15.95" customHeight="1" x14ac:dyDescent="0.2">
      <c r="A264" s="57" t="s">
        <v>527</v>
      </c>
      <c r="B264" s="58"/>
      <c r="C264" s="58"/>
      <c r="D264" s="58"/>
      <c r="E264" s="59"/>
    </row>
    <row r="265" spans="1:5" s="14" customFormat="1" ht="15.95" customHeight="1" x14ac:dyDescent="0.2">
      <c r="A265" s="57" t="s">
        <v>528</v>
      </c>
      <c r="B265" s="58"/>
      <c r="C265" s="58"/>
      <c r="D265" s="58"/>
      <c r="E265" s="59"/>
    </row>
    <row r="266" spans="1:5" s="14" customFormat="1" ht="15.95" customHeight="1" x14ac:dyDescent="0.2">
      <c r="A266" s="21">
        <v>1</v>
      </c>
      <c r="B266" s="22" t="s">
        <v>534</v>
      </c>
      <c r="C266" s="23">
        <v>6</v>
      </c>
      <c r="D266" s="23">
        <v>0</v>
      </c>
      <c r="E266" s="23">
        <f t="shared" ref="E266:E272" si="11">SUM(C266,D266)</f>
        <v>6</v>
      </c>
    </row>
    <row r="267" spans="1:5" s="14" customFormat="1" ht="15.95" customHeight="1" x14ac:dyDescent="0.2">
      <c r="A267" s="21">
        <v>2</v>
      </c>
      <c r="B267" s="22" t="s">
        <v>532</v>
      </c>
      <c r="C267" s="23">
        <v>6</v>
      </c>
      <c r="D267" s="23">
        <v>0</v>
      </c>
      <c r="E267" s="23">
        <f t="shared" si="11"/>
        <v>6</v>
      </c>
    </row>
    <row r="268" spans="1:5" s="14" customFormat="1" ht="15.95" customHeight="1" x14ac:dyDescent="0.2">
      <c r="A268" s="21">
        <v>3</v>
      </c>
      <c r="B268" s="22" t="s">
        <v>533</v>
      </c>
      <c r="C268" s="23">
        <v>11</v>
      </c>
      <c r="D268" s="23">
        <v>0</v>
      </c>
      <c r="E268" s="23">
        <f t="shared" si="11"/>
        <v>11</v>
      </c>
    </row>
    <row r="269" spans="1:5" s="14" customFormat="1" ht="15.95" customHeight="1" x14ac:dyDescent="0.2">
      <c r="A269" s="21">
        <v>4</v>
      </c>
      <c r="B269" s="22" t="s">
        <v>535</v>
      </c>
      <c r="C269" s="23">
        <v>8</v>
      </c>
      <c r="D269" s="23">
        <v>0</v>
      </c>
      <c r="E269" s="23">
        <f t="shared" si="11"/>
        <v>8</v>
      </c>
    </row>
    <row r="270" spans="1:5" s="14" customFormat="1" ht="15.95" customHeight="1" x14ac:dyDescent="0.2">
      <c r="A270" s="21">
        <v>5</v>
      </c>
      <c r="B270" s="22" t="s">
        <v>530</v>
      </c>
      <c r="C270" s="23">
        <v>8</v>
      </c>
      <c r="D270" s="23">
        <v>0</v>
      </c>
      <c r="E270" s="23">
        <f t="shared" si="11"/>
        <v>8</v>
      </c>
    </row>
    <row r="271" spans="1:5" s="14" customFormat="1" ht="15.95" customHeight="1" x14ac:dyDescent="0.2">
      <c r="A271" s="21">
        <v>6</v>
      </c>
      <c r="B271" s="22" t="s">
        <v>531</v>
      </c>
      <c r="C271" s="23">
        <v>0</v>
      </c>
      <c r="D271" s="23">
        <v>2</v>
      </c>
      <c r="E271" s="23">
        <f t="shared" si="11"/>
        <v>2</v>
      </c>
    </row>
    <row r="272" spans="1:5" s="14" customFormat="1" ht="15.95" customHeight="1" x14ac:dyDescent="0.2">
      <c r="A272" s="21">
        <v>7</v>
      </c>
      <c r="B272" s="22" t="s">
        <v>529</v>
      </c>
      <c r="C272" s="23">
        <v>12</v>
      </c>
      <c r="D272" s="23">
        <v>0</v>
      </c>
      <c r="E272" s="23">
        <f t="shared" si="11"/>
        <v>12</v>
      </c>
    </row>
    <row r="273" spans="1:5" s="14" customFormat="1" ht="15.95" customHeight="1" x14ac:dyDescent="0.2">
      <c r="A273" s="24" t="s">
        <v>59</v>
      </c>
      <c r="B273" s="25"/>
      <c r="C273" s="52">
        <f>SUM(C266:C272)</f>
        <v>51</v>
      </c>
      <c r="D273" s="52">
        <f>SUM(D266:D272)</f>
        <v>2</v>
      </c>
      <c r="E273" s="52">
        <f>SUM(E266:E272)</f>
        <v>53</v>
      </c>
    </row>
    <row r="274" spans="1:5" s="14" customFormat="1" ht="9.9499999999999993" customHeight="1" x14ac:dyDescent="0.2">
      <c r="A274" s="46"/>
      <c r="B274" s="47"/>
      <c r="C274" s="48"/>
      <c r="D274" s="48"/>
      <c r="E274" s="48"/>
    </row>
    <row r="275" spans="1:5" s="14" customFormat="1" ht="17.100000000000001" customHeight="1" x14ac:dyDescent="0.2">
      <c r="A275" s="57" t="s">
        <v>501</v>
      </c>
      <c r="B275" s="58"/>
      <c r="C275" s="58"/>
      <c r="D275" s="58"/>
      <c r="E275" s="59"/>
    </row>
    <row r="276" spans="1:5" s="14" customFormat="1" ht="17.100000000000001" customHeight="1" x14ac:dyDescent="0.2">
      <c r="A276" s="57" t="s">
        <v>502</v>
      </c>
      <c r="B276" s="58"/>
      <c r="C276" s="58"/>
      <c r="D276" s="58"/>
      <c r="E276" s="59"/>
    </row>
    <row r="277" spans="1:5" s="14" customFormat="1" ht="15" customHeight="1" x14ac:dyDescent="0.2">
      <c r="A277" s="21">
        <v>1</v>
      </c>
      <c r="B277" s="22" t="s">
        <v>503</v>
      </c>
      <c r="C277" s="23">
        <v>9</v>
      </c>
      <c r="D277" s="23">
        <v>0</v>
      </c>
      <c r="E277" s="23">
        <f t="shared" ref="E277:E284" si="12">SUM(C277,D277)</f>
        <v>9</v>
      </c>
    </row>
    <row r="278" spans="1:5" s="14" customFormat="1" ht="15" customHeight="1" x14ac:dyDescent="0.2">
      <c r="A278" s="21">
        <v>2</v>
      </c>
      <c r="B278" s="22" t="s">
        <v>504</v>
      </c>
      <c r="C278" s="23">
        <v>11</v>
      </c>
      <c r="D278" s="23">
        <v>0</v>
      </c>
      <c r="E278" s="23">
        <f t="shared" si="12"/>
        <v>11</v>
      </c>
    </row>
    <row r="279" spans="1:5" s="14" customFormat="1" ht="15" customHeight="1" x14ac:dyDescent="0.2">
      <c r="A279" s="21">
        <v>3</v>
      </c>
      <c r="B279" s="22" t="s">
        <v>505</v>
      </c>
      <c r="C279" s="23">
        <v>5</v>
      </c>
      <c r="D279" s="23">
        <v>0</v>
      </c>
      <c r="E279" s="23">
        <f t="shared" si="12"/>
        <v>5</v>
      </c>
    </row>
    <row r="280" spans="1:5" s="14" customFormat="1" ht="15" customHeight="1" x14ac:dyDescent="0.2">
      <c r="A280" s="21">
        <v>4</v>
      </c>
      <c r="B280" s="22" t="s">
        <v>506</v>
      </c>
      <c r="C280" s="23">
        <v>7</v>
      </c>
      <c r="D280" s="23">
        <v>0</v>
      </c>
      <c r="E280" s="23">
        <f t="shared" si="12"/>
        <v>7</v>
      </c>
    </row>
    <row r="281" spans="1:5" s="14" customFormat="1" ht="15" customHeight="1" x14ac:dyDescent="0.2">
      <c r="A281" s="21">
        <v>5</v>
      </c>
      <c r="B281" s="22" t="s">
        <v>507</v>
      </c>
      <c r="C281" s="23">
        <v>13</v>
      </c>
      <c r="D281" s="23">
        <v>0</v>
      </c>
      <c r="E281" s="23">
        <f t="shared" si="12"/>
        <v>13</v>
      </c>
    </row>
    <row r="282" spans="1:5" s="14" customFormat="1" ht="15" customHeight="1" x14ac:dyDescent="0.2">
      <c r="A282" s="21">
        <v>6</v>
      </c>
      <c r="B282" s="22" t="s">
        <v>508</v>
      </c>
      <c r="C282" s="23">
        <v>9</v>
      </c>
      <c r="D282" s="23">
        <v>0</v>
      </c>
      <c r="E282" s="23">
        <f t="shared" si="12"/>
        <v>9</v>
      </c>
    </row>
    <row r="283" spans="1:5" s="14" customFormat="1" ht="15" customHeight="1" x14ac:dyDescent="0.2">
      <c r="A283" s="21">
        <v>7</v>
      </c>
      <c r="B283" s="22" t="s">
        <v>509</v>
      </c>
      <c r="C283" s="23">
        <v>1</v>
      </c>
      <c r="D283" s="23">
        <v>3</v>
      </c>
      <c r="E283" s="23">
        <f t="shared" si="12"/>
        <v>4</v>
      </c>
    </row>
    <row r="284" spans="1:5" s="14" customFormat="1" ht="15" customHeight="1" x14ac:dyDescent="0.2">
      <c r="A284" s="21">
        <v>8</v>
      </c>
      <c r="B284" s="22" t="s">
        <v>510</v>
      </c>
      <c r="C284" s="23">
        <v>7</v>
      </c>
      <c r="D284" s="23">
        <v>0</v>
      </c>
      <c r="E284" s="23">
        <f t="shared" si="12"/>
        <v>7</v>
      </c>
    </row>
    <row r="285" spans="1:5" s="14" customFormat="1" ht="17.100000000000001" customHeight="1" x14ac:dyDescent="0.2">
      <c r="A285" s="24" t="s">
        <v>59</v>
      </c>
      <c r="B285" s="25"/>
      <c r="C285" s="52">
        <f>SUM(C277:C284)</f>
        <v>62</v>
      </c>
      <c r="D285" s="52">
        <f>SUM(D277:D284)</f>
        <v>3</v>
      </c>
      <c r="E285" s="52">
        <f>SUM(E277:E284)</f>
        <v>65</v>
      </c>
    </row>
    <row r="286" spans="1:5" s="14" customFormat="1" ht="9.9499999999999993" customHeight="1" x14ac:dyDescent="0.2">
      <c r="A286" s="46"/>
      <c r="B286" s="47"/>
      <c r="C286" s="48"/>
      <c r="D286" s="48"/>
      <c r="E286" s="48"/>
    </row>
    <row r="287" spans="1:5" s="14" customFormat="1" ht="17.100000000000001" customHeight="1" x14ac:dyDescent="0.2">
      <c r="A287" s="57" t="s">
        <v>448</v>
      </c>
      <c r="B287" s="58"/>
      <c r="C287" s="58"/>
      <c r="D287" s="58"/>
      <c r="E287" s="59"/>
    </row>
    <row r="288" spans="1:5" s="14" customFormat="1" ht="17.100000000000001" customHeight="1" x14ac:dyDescent="0.2">
      <c r="A288" s="57" t="s">
        <v>389</v>
      </c>
      <c r="B288" s="58"/>
      <c r="C288" s="58"/>
      <c r="D288" s="58"/>
      <c r="E288" s="59"/>
    </row>
    <row r="289" spans="1:5" s="14" customFormat="1" ht="15" customHeight="1" x14ac:dyDescent="0.2">
      <c r="A289" s="72">
        <v>1</v>
      </c>
      <c r="B289" s="22" t="s">
        <v>452</v>
      </c>
      <c r="C289" s="23">
        <v>5</v>
      </c>
      <c r="D289" s="23">
        <v>0</v>
      </c>
      <c r="E289" s="23">
        <f t="shared" ref="E289:E298" si="13">SUM(C289,D289)</f>
        <v>5</v>
      </c>
    </row>
    <row r="290" spans="1:5" s="14" customFormat="1" ht="15" customHeight="1" x14ac:dyDescent="0.2">
      <c r="A290" s="73"/>
      <c r="B290" s="22" t="s">
        <v>457</v>
      </c>
      <c r="C290" s="23">
        <v>12</v>
      </c>
      <c r="D290" s="23">
        <v>0</v>
      </c>
      <c r="E290" s="23">
        <f t="shared" si="13"/>
        <v>12</v>
      </c>
    </row>
    <row r="291" spans="1:5" s="14" customFormat="1" ht="15" customHeight="1" x14ac:dyDescent="0.2">
      <c r="A291" s="72">
        <v>2</v>
      </c>
      <c r="B291" s="22" t="s">
        <v>450</v>
      </c>
      <c r="C291" s="23">
        <v>4</v>
      </c>
      <c r="D291" s="23">
        <v>0</v>
      </c>
      <c r="E291" s="23">
        <f t="shared" si="13"/>
        <v>4</v>
      </c>
    </row>
    <row r="292" spans="1:5" s="14" customFormat="1" ht="15" customHeight="1" x14ac:dyDescent="0.2">
      <c r="A292" s="73"/>
      <c r="B292" s="22" t="s">
        <v>456</v>
      </c>
      <c r="C292" s="23">
        <v>4</v>
      </c>
      <c r="D292" s="23">
        <v>0</v>
      </c>
      <c r="E292" s="23">
        <f t="shared" si="13"/>
        <v>4</v>
      </c>
    </row>
    <row r="293" spans="1:5" s="14" customFormat="1" ht="15" customHeight="1" x14ac:dyDescent="0.2">
      <c r="A293" s="72">
        <v>3</v>
      </c>
      <c r="B293" s="22" t="s">
        <v>449</v>
      </c>
      <c r="C293" s="23">
        <v>2</v>
      </c>
      <c r="D293" s="23">
        <v>0</v>
      </c>
      <c r="E293" s="23">
        <f t="shared" si="13"/>
        <v>2</v>
      </c>
    </row>
    <row r="294" spans="1:5" s="14" customFormat="1" ht="15" customHeight="1" x14ac:dyDescent="0.2">
      <c r="A294" s="73"/>
      <c r="B294" s="22" t="s">
        <v>454</v>
      </c>
      <c r="C294" s="23">
        <v>11</v>
      </c>
      <c r="D294" s="23">
        <v>0</v>
      </c>
      <c r="E294" s="23">
        <f t="shared" si="13"/>
        <v>11</v>
      </c>
    </row>
    <row r="295" spans="1:5" s="14" customFormat="1" ht="15" customHeight="1" x14ac:dyDescent="0.2">
      <c r="A295" s="72">
        <v>4</v>
      </c>
      <c r="B295" s="22" t="s">
        <v>453</v>
      </c>
      <c r="C295" s="23">
        <v>5</v>
      </c>
      <c r="D295" s="23">
        <v>0</v>
      </c>
      <c r="E295" s="23">
        <f t="shared" si="13"/>
        <v>5</v>
      </c>
    </row>
    <row r="296" spans="1:5" s="14" customFormat="1" ht="15" customHeight="1" x14ac:dyDescent="0.2">
      <c r="A296" s="73"/>
      <c r="B296" s="22" t="s">
        <v>455</v>
      </c>
      <c r="C296" s="23">
        <v>6</v>
      </c>
      <c r="D296" s="23">
        <v>0</v>
      </c>
      <c r="E296" s="23">
        <f t="shared" si="13"/>
        <v>6</v>
      </c>
    </row>
    <row r="297" spans="1:5" s="14" customFormat="1" ht="15" customHeight="1" x14ac:dyDescent="0.2">
      <c r="A297" s="72">
        <v>5</v>
      </c>
      <c r="B297" s="22" t="s">
        <v>451</v>
      </c>
      <c r="C297" s="23">
        <v>1</v>
      </c>
      <c r="D297" s="23">
        <v>0</v>
      </c>
      <c r="E297" s="23">
        <f t="shared" si="13"/>
        <v>1</v>
      </c>
    </row>
    <row r="298" spans="1:5" s="14" customFormat="1" ht="15" customHeight="1" x14ac:dyDescent="0.2">
      <c r="A298" s="73"/>
      <c r="B298" s="22" t="s">
        <v>458</v>
      </c>
      <c r="C298" s="23">
        <v>2</v>
      </c>
      <c r="D298" s="23">
        <v>0</v>
      </c>
      <c r="E298" s="23">
        <f t="shared" si="13"/>
        <v>2</v>
      </c>
    </row>
    <row r="299" spans="1:5" s="14" customFormat="1" ht="17.100000000000001" customHeight="1" x14ac:dyDescent="0.2">
      <c r="A299" s="24" t="s">
        <v>59</v>
      </c>
      <c r="B299" s="25"/>
      <c r="C299" s="52">
        <f>SUM(C289:C298)</f>
        <v>52</v>
      </c>
      <c r="D299" s="52">
        <f>SUM(D289:D298)</f>
        <v>0</v>
      </c>
      <c r="E299" s="52">
        <f>SUM(E289:E298)</f>
        <v>52</v>
      </c>
    </row>
    <row r="300" spans="1:5" s="14" customFormat="1" ht="9.9499999999999993" customHeight="1" x14ac:dyDescent="0.2">
      <c r="A300" s="46"/>
      <c r="B300" s="47"/>
      <c r="C300" s="48"/>
      <c r="D300" s="48"/>
      <c r="E300" s="48"/>
    </row>
    <row r="301" spans="1:5" s="14" customFormat="1" ht="16.5" customHeight="1" x14ac:dyDescent="0.2">
      <c r="A301" s="57" t="s">
        <v>388</v>
      </c>
      <c r="B301" s="58"/>
      <c r="C301" s="58"/>
      <c r="D301" s="58"/>
      <c r="E301" s="59"/>
    </row>
    <row r="302" spans="1:5" s="14" customFormat="1" ht="16.5" customHeight="1" x14ac:dyDescent="0.2">
      <c r="A302" s="57" t="s">
        <v>389</v>
      </c>
      <c r="B302" s="58"/>
      <c r="C302" s="58"/>
      <c r="D302" s="58"/>
      <c r="E302" s="59"/>
    </row>
    <row r="303" spans="1:5" s="14" customFormat="1" ht="15" customHeight="1" x14ac:dyDescent="0.2">
      <c r="A303" s="72">
        <v>1</v>
      </c>
      <c r="B303" s="22" t="s">
        <v>393</v>
      </c>
      <c r="C303" s="23">
        <v>1</v>
      </c>
      <c r="D303" s="23">
        <v>0</v>
      </c>
      <c r="E303" s="23">
        <f t="shared" ref="E303:E309" si="14">SUM(C303,D303)</f>
        <v>1</v>
      </c>
    </row>
    <row r="304" spans="1:5" s="14" customFormat="1" ht="15" customHeight="1" x14ac:dyDescent="0.2">
      <c r="A304" s="73"/>
      <c r="B304" s="22" t="s">
        <v>395</v>
      </c>
      <c r="C304" s="23">
        <v>22</v>
      </c>
      <c r="D304" s="23">
        <v>0</v>
      </c>
      <c r="E304" s="23">
        <f t="shared" si="14"/>
        <v>22</v>
      </c>
    </row>
    <row r="305" spans="1:5" s="14" customFormat="1" ht="15" customHeight="1" x14ac:dyDescent="0.2">
      <c r="A305" s="21">
        <v>2</v>
      </c>
      <c r="B305" s="22" t="s">
        <v>396</v>
      </c>
      <c r="C305" s="23">
        <v>17</v>
      </c>
      <c r="D305" s="23">
        <v>0</v>
      </c>
      <c r="E305" s="23">
        <f t="shared" si="14"/>
        <v>17</v>
      </c>
    </row>
    <row r="306" spans="1:5" s="14" customFormat="1" ht="15" customHeight="1" x14ac:dyDescent="0.2">
      <c r="A306" s="72">
        <v>3</v>
      </c>
      <c r="B306" s="22" t="s">
        <v>392</v>
      </c>
      <c r="C306" s="23">
        <v>5</v>
      </c>
      <c r="D306" s="23">
        <v>0</v>
      </c>
      <c r="E306" s="23">
        <f t="shared" si="14"/>
        <v>5</v>
      </c>
    </row>
    <row r="307" spans="1:5" s="14" customFormat="1" ht="15" customHeight="1" x14ac:dyDescent="0.2">
      <c r="A307" s="73"/>
      <c r="B307" s="22" t="s">
        <v>398</v>
      </c>
      <c r="C307" s="23">
        <v>15</v>
      </c>
      <c r="D307" s="23">
        <v>0</v>
      </c>
      <c r="E307" s="23">
        <f t="shared" si="14"/>
        <v>15</v>
      </c>
    </row>
    <row r="308" spans="1:5" s="14" customFormat="1" ht="15" customHeight="1" x14ac:dyDescent="0.2">
      <c r="A308" s="72">
        <v>4</v>
      </c>
      <c r="B308" s="22" t="s">
        <v>394</v>
      </c>
      <c r="C308" s="23">
        <v>1</v>
      </c>
      <c r="D308" s="23">
        <v>0</v>
      </c>
      <c r="E308" s="23">
        <f t="shared" si="14"/>
        <v>1</v>
      </c>
    </row>
    <row r="309" spans="1:5" s="14" customFormat="1" ht="15" customHeight="1" x14ac:dyDescent="0.2">
      <c r="A309" s="73"/>
      <c r="B309" s="22" t="s">
        <v>397</v>
      </c>
      <c r="C309" s="23">
        <v>18</v>
      </c>
      <c r="D309" s="23">
        <v>2</v>
      </c>
      <c r="E309" s="23">
        <f t="shared" si="14"/>
        <v>20</v>
      </c>
    </row>
    <row r="310" spans="1:5" s="14" customFormat="1" ht="16.5" customHeight="1" x14ac:dyDescent="0.2">
      <c r="A310" s="24" t="s">
        <v>59</v>
      </c>
      <c r="B310" s="25"/>
      <c r="C310" s="52">
        <f>SUM(C303:C309)</f>
        <v>79</v>
      </c>
      <c r="D310" s="52">
        <f>SUM(D303:D309)</f>
        <v>2</v>
      </c>
      <c r="E310" s="52">
        <f>SUM(E303:E309)</f>
        <v>81</v>
      </c>
    </row>
    <row r="311" spans="1:5" s="14" customFormat="1" ht="9.9499999999999993" customHeight="1" x14ac:dyDescent="0.2">
      <c r="A311" s="46"/>
      <c r="B311" s="47"/>
      <c r="C311" s="48"/>
      <c r="D311" s="48"/>
      <c r="E311" s="48"/>
    </row>
    <row r="312" spans="1:5" s="14" customFormat="1" ht="16.5" customHeight="1" x14ac:dyDescent="0.2">
      <c r="A312" s="57" t="s">
        <v>459</v>
      </c>
      <c r="B312" s="58"/>
      <c r="C312" s="58"/>
      <c r="D312" s="58"/>
      <c r="E312" s="59"/>
    </row>
    <row r="313" spans="1:5" s="14" customFormat="1" ht="16.5" customHeight="1" x14ac:dyDescent="0.2">
      <c r="A313" s="57" t="s">
        <v>538</v>
      </c>
      <c r="B313" s="58"/>
      <c r="C313" s="58"/>
      <c r="D313" s="58"/>
      <c r="E313" s="59"/>
    </row>
    <row r="314" spans="1:5" s="14" customFormat="1" ht="16.5" customHeight="1" x14ac:dyDescent="0.2">
      <c r="A314" s="21">
        <v>1</v>
      </c>
      <c r="B314" s="22" t="s">
        <v>489</v>
      </c>
      <c r="C314" s="23">
        <v>5</v>
      </c>
      <c r="D314" s="23">
        <v>0</v>
      </c>
      <c r="E314" s="23">
        <f>SUM(C314,D314)</f>
        <v>5</v>
      </c>
    </row>
    <row r="315" spans="1:5" s="14" customFormat="1" ht="16.5" customHeight="1" x14ac:dyDescent="0.2">
      <c r="A315" s="21">
        <v>2</v>
      </c>
      <c r="B315" s="22" t="s">
        <v>492</v>
      </c>
      <c r="C315" s="23">
        <v>4</v>
      </c>
      <c r="D315" s="23">
        <v>0</v>
      </c>
      <c r="E315" s="23">
        <f>SUM(C315,D315)</f>
        <v>4</v>
      </c>
    </row>
    <row r="316" spans="1:5" s="14" customFormat="1" ht="16.5" customHeight="1" x14ac:dyDescent="0.2">
      <c r="A316" s="21">
        <v>3</v>
      </c>
      <c r="B316" s="22" t="s">
        <v>490</v>
      </c>
      <c r="C316" s="23">
        <v>9</v>
      </c>
      <c r="D316" s="23">
        <v>0</v>
      </c>
      <c r="E316" s="23">
        <f>SUM(C316,D316)</f>
        <v>9</v>
      </c>
    </row>
    <row r="317" spans="1:5" s="14" customFormat="1" ht="16.5" customHeight="1" x14ac:dyDescent="0.2">
      <c r="A317" s="21">
        <v>4</v>
      </c>
      <c r="B317" s="22" t="s">
        <v>491</v>
      </c>
      <c r="C317" s="23">
        <v>6</v>
      </c>
      <c r="D317" s="23">
        <v>0</v>
      </c>
      <c r="E317" s="23">
        <f>SUM(C317,D317)</f>
        <v>6</v>
      </c>
    </row>
    <row r="318" spans="1:5" s="14" customFormat="1" ht="16.5" customHeight="1" x14ac:dyDescent="0.2">
      <c r="A318" s="24" t="s">
        <v>59</v>
      </c>
      <c r="B318" s="25"/>
      <c r="C318" s="52">
        <f>SUM(C314:C317)</f>
        <v>24</v>
      </c>
      <c r="D318" s="52">
        <f>SUM(D314:D317)</f>
        <v>0</v>
      </c>
      <c r="E318" s="52">
        <f>SUM(E314:E317)</f>
        <v>24</v>
      </c>
    </row>
    <row r="319" spans="1:5" s="14" customFormat="1" ht="9.9499999999999993" customHeight="1" x14ac:dyDescent="0.2">
      <c r="A319" s="46"/>
      <c r="B319" s="47"/>
      <c r="C319" s="48"/>
      <c r="D319" s="48"/>
      <c r="E319" s="48"/>
    </row>
    <row r="320" spans="1:5" s="14" customFormat="1" ht="17.100000000000001" customHeight="1" x14ac:dyDescent="0.2">
      <c r="A320" s="57" t="s">
        <v>399</v>
      </c>
      <c r="B320" s="58"/>
      <c r="C320" s="58"/>
      <c r="D320" s="58"/>
      <c r="E320" s="59"/>
    </row>
    <row r="321" spans="1:5" s="14" customFormat="1" ht="17.100000000000001" customHeight="1" x14ac:dyDescent="0.2">
      <c r="A321" s="57" t="s">
        <v>538</v>
      </c>
      <c r="B321" s="58"/>
      <c r="C321" s="58"/>
      <c r="D321" s="58"/>
      <c r="E321" s="59"/>
    </row>
    <row r="322" spans="1:5" s="14" customFormat="1" ht="17.100000000000001" customHeight="1" x14ac:dyDescent="0.2">
      <c r="A322" s="21">
        <v>1</v>
      </c>
      <c r="B322" s="22" t="s">
        <v>437</v>
      </c>
      <c r="C322" s="23">
        <v>29</v>
      </c>
      <c r="D322" s="23">
        <v>0</v>
      </c>
      <c r="E322" s="23">
        <f>SUM(C322,D322)</f>
        <v>29</v>
      </c>
    </row>
    <row r="323" spans="1:5" s="14" customFormat="1" ht="17.100000000000001" customHeight="1" x14ac:dyDescent="0.2">
      <c r="A323" s="21">
        <v>2</v>
      </c>
      <c r="B323" s="22" t="s">
        <v>439</v>
      </c>
      <c r="C323" s="23">
        <v>1</v>
      </c>
      <c r="D323" s="23">
        <v>21</v>
      </c>
      <c r="E323" s="23">
        <f>SUM(C323,D323)</f>
        <v>22</v>
      </c>
    </row>
    <row r="324" spans="1:5" s="14" customFormat="1" ht="17.100000000000001" customHeight="1" x14ac:dyDescent="0.2">
      <c r="A324" s="21">
        <v>3</v>
      </c>
      <c r="B324" s="22" t="s">
        <v>438</v>
      </c>
      <c r="C324" s="23">
        <v>21</v>
      </c>
      <c r="D324" s="23">
        <v>1</v>
      </c>
      <c r="E324" s="23">
        <f>SUM(C324,D324)</f>
        <v>22</v>
      </c>
    </row>
    <row r="325" spans="1:5" s="14" customFormat="1" ht="17.100000000000001" customHeight="1" x14ac:dyDescent="0.2">
      <c r="A325" s="24" t="s">
        <v>59</v>
      </c>
      <c r="B325" s="25"/>
      <c r="C325" s="52">
        <f>SUM(C322:C324)</f>
        <v>51</v>
      </c>
      <c r="D325" s="52">
        <f>SUM(D322:D324)</f>
        <v>22</v>
      </c>
      <c r="E325" s="52">
        <f>SUM(E322:E324)</f>
        <v>73</v>
      </c>
    </row>
    <row r="326" spans="1:5" s="14" customFormat="1" ht="9.9499999999999993" customHeight="1" x14ac:dyDescent="0.2">
      <c r="A326" s="46"/>
      <c r="B326" s="47"/>
      <c r="C326" s="48"/>
      <c r="D326" s="48"/>
      <c r="E326" s="48"/>
    </row>
    <row r="327" spans="1:5" s="14" customFormat="1" ht="17.100000000000001" customHeight="1" x14ac:dyDescent="0.2">
      <c r="A327" s="57" t="s">
        <v>459</v>
      </c>
      <c r="B327" s="58"/>
      <c r="C327" s="58"/>
      <c r="D327" s="58"/>
      <c r="E327" s="59"/>
    </row>
    <row r="328" spans="1:5" s="14" customFormat="1" ht="17.100000000000001" customHeight="1" x14ac:dyDescent="0.2">
      <c r="A328" s="57" t="s">
        <v>400</v>
      </c>
      <c r="B328" s="58"/>
      <c r="C328" s="58"/>
      <c r="D328" s="58"/>
      <c r="E328" s="59"/>
    </row>
    <row r="329" spans="1:5" s="14" customFormat="1" ht="17.100000000000001" customHeight="1" x14ac:dyDescent="0.2">
      <c r="A329" s="21">
        <v>1</v>
      </c>
      <c r="B329" s="22" t="s">
        <v>493</v>
      </c>
      <c r="C329" s="23">
        <v>19</v>
      </c>
      <c r="D329" s="23">
        <v>0</v>
      </c>
      <c r="E329" s="23">
        <f t="shared" ref="E329:E336" si="15">SUM(C329,D329)</f>
        <v>19</v>
      </c>
    </row>
    <row r="330" spans="1:5" s="14" customFormat="1" ht="17.100000000000001" customHeight="1" x14ac:dyDescent="0.2">
      <c r="A330" s="21">
        <v>2</v>
      </c>
      <c r="B330" s="22" t="s">
        <v>494</v>
      </c>
      <c r="C330" s="23">
        <v>18</v>
      </c>
      <c r="D330" s="23">
        <v>0</v>
      </c>
      <c r="E330" s="23">
        <f t="shared" si="15"/>
        <v>18</v>
      </c>
    </row>
    <row r="331" spans="1:5" s="14" customFormat="1" ht="17.100000000000001" customHeight="1" x14ac:dyDescent="0.2">
      <c r="A331" s="21">
        <v>3</v>
      </c>
      <c r="B331" s="22" t="s">
        <v>495</v>
      </c>
      <c r="C331" s="23">
        <v>24</v>
      </c>
      <c r="D331" s="23">
        <v>0</v>
      </c>
      <c r="E331" s="23">
        <f t="shared" si="15"/>
        <v>24</v>
      </c>
    </row>
    <row r="332" spans="1:5" s="14" customFormat="1" ht="17.100000000000001" customHeight="1" x14ac:dyDescent="0.2">
      <c r="A332" s="21">
        <v>4</v>
      </c>
      <c r="B332" s="22" t="s">
        <v>496</v>
      </c>
      <c r="C332" s="23">
        <v>8</v>
      </c>
      <c r="D332" s="23">
        <v>0</v>
      </c>
      <c r="E332" s="23">
        <f t="shared" si="15"/>
        <v>8</v>
      </c>
    </row>
    <row r="333" spans="1:5" s="14" customFormat="1" ht="17.100000000000001" customHeight="1" x14ac:dyDescent="0.2">
      <c r="A333" s="21">
        <v>5</v>
      </c>
      <c r="B333" s="22" t="s">
        <v>497</v>
      </c>
      <c r="C333" s="23">
        <v>31</v>
      </c>
      <c r="D333" s="23">
        <v>0</v>
      </c>
      <c r="E333" s="23">
        <f t="shared" si="15"/>
        <v>31</v>
      </c>
    </row>
    <row r="334" spans="1:5" s="14" customFormat="1" ht="17.100000000000001" customHeight="1" x14ac:dyDescent="0.2">
      <c r="A334" s="21">
        <v>6</v>
      </c>
      <c r="B334" s="22" t="s">
        <v>499</v>
      </c>
      <c r="C334" s="23">
        <v>3</v>
      </c>
      <c r="D334" s="23">
        <v>13</v>
      </c>
      <c r="E334" s="23">
        <f t="shared" si="15"/>
        <v>16</v>
      </c>
    </row>
    <row r="335" spans="1:5" s="14" customFormat="1" ht="17.100000000000001" customHeight="1" x14ac:dyDescent="0.2">
      <c r="A335" s="21">
        <v>7</v>
      </c>
      <c r="B335" s="22" t="s">
        <v>498</v>
      </c>
      <c r="C335" s="23">
        <v>29</v>
      </c>
      <c r="D335" s="23">
        <v>2</v>
      </c>
      <c r="E335" s="23">
        <f t="shared" si="15"/>
        <v>31</v>
      </c>
    </row>
    <row r="336" spans="1:5" s="14" customFormat="1" ht="17.100000000000001" customHeight="1" x14ac:dyDescent="0.2">
      <c r="A336" s="21">
        <v>8</v>
      </c>
      <c r="B336" s="22" t="s">
        <v>500</v>
      </c>
      <c r="C336" s="23">
        <v>3</v>
      </c>
      <c r="D336" s="23">
        <v>9</v>
      </c>
      <c r="E336" s="23">
        <f t="shared" si="15"/>
        <v>12</v>
      </c>
    </row>
    <row r="337" spans="1:5" s="14" customFormat="1" ht="17.100000000000001" customHeight="1" x14ac:dyDescent="0.2">
      <c r="A337" s="24" t="s">
        <v>59</v>
      </c>
      <c r="B337" s="25"/>
      <c r="C337" s="52">
        <f>SUM(C329:C336)</f>
        <v>135</v>
      </c>
      <c r="D337" s="52">
        <f>SUM(D329:D336)</f>
        <v>24</v>
      </c>
      <c r="E337" s="52">
        <f>SUM(E329:E336)</f>
        <v>159</v>
      </c>
    </row>
    <row r="338" spans="1:5" s="14" customFormat="1" ht="9.9499999999999993" customHeight="1" x14ac:dyDescent="0.2">
      <c r="A338" s="46"/>
      <c r="B338" s="47"/>
      <c r="C338" s="48"/>
      <c r="D338" s="48"/>
      <c r="E338" s="48"/>
    </row>
    <row r="339" spans="1:5" s="14" customFormat="1" ht="17.100000000000001" customHeight="1" x14ac:dyDescent="0.2">
      <c r="A339" s="57" t="s">
        <v>399</v>
      </c>
      <c r="B339" s="58"/>
      <c r="C339" s="58"/>
      <c r="D339" s="58"/>
      <c r="E339" s="59"/>
    </row>
    <row r="340" spans="1:5" s="14" customFormat="1" ht="17.100000000000001" customHeight="1" x14ac:dyDescent="0.2">
      <c r="A340" s="57" t="s">
        <v>400</v>
      </c>
      <c r="B340" s="58"/>
      <c r="C340" s="58"/>
      <c r="D340" s="58"/>
      <c r="E340" s="59"/>
    </row>
    <row r="341" spans="1:5" s="14" customFormat="1" ht="17.100000000000001" customHeight="1" x14ac:dyDescent="0.2">
      <c r="A341" s="21">
        <v>1</v>
      </c>
      <c r="B341" s="22" t="s">
        <v>442</v>
      </c>
      <c r="C341" s="23">
        <v>35</v>
      </c>
      <c r="D341" s="23">
        <v>0</v>
      </c>
      <c r="E341" s="23">
        <f t="shared" ref="E341:E348" si="16">SUM(C341,D341)</f>
        <v>35</v>
      </c>
    </row>
    <row r="342" spans="1:5" s="14" customFormat="1" ht="17.100000000000001" customHeight="1" x14ac:dyDescent="0.2">
      <c r="A342" s="21">
        <v>2</v>
      </c>
      <c r="B342" s="22" t="s">
        <v>441</v>
      </c>
      <c r="C342" s="23">
        <v>28</v>
      </c>
      <c r="D342" s="23">
        <v>0</v>
      </c>
      <c r="E342" s="23">
        <f t="shared" si="16"/>
        <v>28</v>
      </c>
    </row>
    <row r="343" spans="1:5" s="14" customFormat="1" ht="17.100000000000001" customHeight="1" x14ac:dyDescent="0.2">
      <c r="A343" s="21">
        <v>3</v>
      </c>
      <c r="B343" s="22" t="s">
        <v>443</v>
      </c>
      <c r="C343" s="23">
        <v>32</v>
      </c>
      <c r="D343" s="23">
        <v>0</v>
      </c>
      <c r="E343" s="23">
        <f t="shared" si="16"/>
        <v>32</v>
      </c>
    </row>
    <row r="344" spans="1:5" s="14" customFormat="1" ht="17.100000000000001" customHeight="1" x14ac:dyDescent="0.2">
      <c r="A344" s="21">
        <v>4</v>
      </c>
      <c r="B344" s="22" t="s">
        <v>444</v>
      </c>
      <c r="C344" s="23">
        <v>29</v>
      </c>
      <c r="D344" s="23">
        <v>0</v>
      </c>
      <c r="E344" s="23">
        <f t="shared" si="16"/>
        <v>29</v>
      </c>
    </row>
    <row r="345" spans="1:5" s="14" customFormat="1" ht="17.100000000000001" customHeight="1" x14ac:dyDescent="0.2">
      <c r="A345" s="21">
        <v>5</v>
      </c>
      <c r="B345" s="22" t="s">
        <v>445</v>
      </c>
      <c r="C345" s="23">
        <v>47</v>
      </c>
      <c r="D345" s="23">
        <v>0</v>
      </c>
      <c r="E345" s="23">
        <f t="shared" si="16"/>
        <v>47</v>
      </c>
    </row>
    <row r="346" spans="1:5" s="14" customFormat="1" ht="17.100000000000001" customHeight="1" x14ac:dyDescent="0.2">
      <c r="A346" s="21">
        <v>6</v>
      </c>
      <c r="B346" s="22" t="s">
        <v>440</v>
      </c>
      <c r="C346" s="23">
        <v>45</v>
      </c>
      <c r="D346" s="23">
        <v>2</v>
      </c>
      <c r="E346" s="23">
        <f t="shared" si="16"/>
        <v>47</v>
      </c>
    </row>
    <row r="347" spans="1:5" s="14" customFormat="1" ht="17.100000000000001" customHeight="1" x14ac:dyDescent="0.2">
      <c r="A347" s="21">
        <v>7</v>
      </c>
      <c r="B347" s="22" t="s">
        <v>446</v>
      </c>
      <c r="C347" s="23">
        <v>0</v>
      </c>
      <c r="D347" s="23">
        <v>22</v>
      </c>
      <c r="E347" s="23">
        <f t="shared" si="16"/>
        <v>22</v>
      </c>
    </row>
    <row r="348" spans="1:5" s="14" customFormat="1" ht="17.100000000000001" customHeight="1" x14ac:dyDescent="0.2">
      <c r="A348" s="21">
        <v>8</v>
      </c>
      <c r="B348" s="22" t="s">
        <v>447</v>
      </c>
      <c r="C348" s="23">
        <v>7</v>
      </c>
      <c r="D348" s="23">
        <v>21</v>
      </c>
      <c r="E348" s="23">
        <f t="shared" si="16"/>
        <v>28</v>
      </c>
    </row>
    <row r="349" spans="1:5" s="14" customFormat="1" ht="17.100000000000001" customHeight="1" x14ac:dyDescent="0.2">
      <c r="A349" s="24" t="s">
        <v>59</v>
      </c>
      <c r="B349" s="25"/>
      <c r="C349" s="52">
        <f>SUM(C341:C348)</f>
        <v>223</v>
      </c>
      <c r="D349" s="52">
        <f>SUM(D341:D348)</f>
        <v>45</v>
      </c>
      <c r="E349" s="52">
        <f>SUM(E341:E348)</f>
        <v>268</v>
      </c>
    </row>
    <row r="350" spans="1:5" s="14" customFormat="1" ht="9.9499999999999993" customHeight="1" x14ac:dyDescent="0.2">
      <c r="A350" s="46"/>
      <c r="B350" s="47"/>
      <c r="C350" s="48"/>
      <c r="D350" s="48"/>
      <c r="E350" s="48"/>
    </row>
    <row r="351" spans="1:5" s="14" customFormat="1" ht="17.100000000000001" customHeight="1" x14ac:dyDescent="0.2">
      <c r="A351" s="57" t="s">
        <v>326</v>
      </c>
      <c r="B351" s="58"/>
      <c r="C351" s="58"/>
      <c r="D351" s="58"/>
      <c r="E351" s="59"/>
    </row>
    <row r="352" spans="1:5" s="14" customFormat="1" ht="17.100000000000001" customHeight="1" x14ac:dyDescent="0.2">
      <c r="A352" s="57" t="s">
        <v>117</v>
      </c>
      <c r="B352" s="58"/>
      <c r="C352" s="58"/>
      <c r="D352" s="58"/>
      <c r="E352" s="59"/>
    </row>
    <row r="353" spans="1:5" s="14" customFormat="1" ht="17.100000000000001" customHeight="1" x14ac:dyDescent="0.2">
      <c r="A353" s="21">
        <v>1</v>
      </c>
      <c r="B353" s="22" t="s">
        <v>328</v>
      </c>
      <c r="C353" s="23">
        <v>15</v>
      </c>
      <c r="D353" s="23">
        <v>0</v>
      </c>
      <c r="E353" s="23">
        <f>SUM(C353,D353)</f>
        <v>15</v>
      </c>
    </row>
    <row r="354" spans="1:5" s="14" customFormat="1" ht="17.100000000000001" customHeight="1" x14ac:dyDescent="0.2">
      <c r="A354" s="21">
        <v>2</v>
      </c>
      <c r="B354" s="22" t="s">
        <v>327</v>
      </c>
      <c r="C354" s="23">
        <v>28</v>
      </c>
      <c r="D354" s="23">
        <v>2</v>
      </c>
      <c r="E354" s="23">
        <f>SUM(C354,D354)</f>
        <v>30</v>
      </c>
    </row>
    <row r="355" spans="1:5" s="14" customFormat="1" ht="17.100000000000001" customHeight="1" x14ac:dyDescent="0.2">
      <c r="A355" s="24" t="s">
        <v>59</v>
      </c>
      <c r="B355" s="25"/>
      <c r="C355" s="52">
        <f>SUM(C353:C354)</f>
        <v>43</v>
      </c>
      <c r="D355" s="52">
        <f>SUM(D353:D354)</f>
        <v>2</v>
      </c>
      <c r="E355" s="52">
        <f>SUM(E353:E354)</f>
        <v>45</v>
      </c>
    </row>
    <row r="356" spans="1:5" s="14" customFormat="1" ht="9.9499999999999993" customHeight="1" x14ac:dyDescent="0.2">
      <c r="A356" s="46"/>
      <c r="B356" s="47"/>
      <c r="C356" s="48"/>
      <c r="D356" s="48"/>
      <c r="E356" s="48"/>
    </row>
    <row r="357" spans="1:5" s="14" customFormat="1" ht="17.100000000000001" customHeight="1" x14ac:dyDescent="0.2">
      <c r="A357" s="57" t="s">
        <v>222</v>
      </c>
      <c r="B357" s="58"/>
      <c r="C357" s="58"/>
      <c r="D357" s="58"/>
      <c r="E357" s="59"/>
    </row>
    <row r="358" spans="1:5" s="14" customFormat="1" ht="17.100000000000001" customHeight="1" x14ac:dyDescent="0.2">
      <c r="A358" s="57" t="s">
        <v>117</v>
      </c>
      <c r="B358" s="58"/>
      <c r="C358" s="58"/>
      <c r="D358" s="58"/>
      <c r="E358" s="59"/>
    </row>
    <row r="359" spans="1:5" s="14" customFormat="1" ht="17.100000000000001" customHeight="1" x14ac:dyDescent="0.2">
      <c r="A359" s="21">
        <v>1</v>
      </c>
      <c r="B359" s="22" t="s">
        <v>225</v>
      </c>
      <c r="C359" s="23">
        <v>44</v>
      </c>
      <c r="D359" s="23">
        <v>2</v>
      </c>
      <c r="E359" s="23">
        <f t="shared" ref="E359" si="17">SUM(C359,D359)</f>
        <v>46</v>
      </c>
    </row>
    <row r="360" spans="1:5" s="14" customFormat="1" ht="17.100000000000001" customHeight="1" x14ac:dyDescent="0.2">
      <c r="A360" s="24" t="s">
        <v>59</v>
      </c>
      <c r="B360" s="25"/>
      <c r="C360" s="52">
        <f>SUM(C359:C359)</f>
        <v>44</v>
      </c>
      <c r="D360" s="52">
        <f>SUM(D359:D359)</f>
        <v>2</v>
      </c>
      <c r="E360" s="52">
        <f>SUM(E359:E359)</f>
        <v>46</v>
      </c>
    </row>
    <row r="361" spans="1:5" s="14" customFormat="1" ht="9.9499999999999993" customHeight="1" x14ac:dyDescent="0.2">
      <c r="A361" s="46"/>
      <c r="B361" s="47"/>
      <c r="C361" s="48"/>
      <c r="D361" s="48"/>
      <c r="E361" s="48"/>
    </row>
    <row r="362" spans="1:5" s="14" customFormat="1" ht="17.100000000000001" customHeight="1" x14ac:dyDescent="0.2">
      <c r="A362" s="57" t="s">
        <v>302</v>
      </c>
      <c r="B362" s="58"/>
      <c r="C362" s="58"/>
      <c r="D362" s="58"/>
      <c r="E362" s="59"/>
    </row>
    <row r="363" spans="1:5" s="14" customFormat="1" ht="17.100000000000001" customHeight="1" x14ac:dyDescent="0.2">
      <c r="A363" s="57" t="s">
        <v>68</v>
      </c>
      <c r="B363" s="58"/>
      <c r="C363" s="58"/>
      <c r="D363" s="58"/>
      <c r="E363" s="59"/>
    </row>
    <row r="364" spans="1:5" s="14" customFormat="1" ht="17.100000000000001" customHeight="1" x14ac:dyDescent="0.2">
      <c r="A364" s="21">
        <v>1</v>
      </c>
      <c r="B364" s="22" t="s">
        <v>321</v>
      </c>
      <c r="C364" s="23">
        <v>25</v>
      </c>
      <c r="D364" s="23">
        <v>0</v>
      </c>
      <c r="E364" s="23">
        <f t="shared" ref="E364:E386" si="18">SUM(C364,D364)</f>
        <v>25</v>
      </c>
    </row>
    <row r="365" spans="1:5" s="14" customFormat="1" ht="17.100000000000001" customHeight="1" x14ac:dyDescent="0.2">
      <c r="A365" s="21">
        <v>2</v>
      </c>
      <c r="B365" s="22" t="s">
        <v>308</v>
      </c>
      <c r="C365" s="23">
        <v>21</v>
      </c>
      <c r="D365" s="23">
        <v>0</v>
      </c>
      <c r="E365" s="23">
        <f t="shared" si="18"/>
        <v>21</v>
      </c>
    </row>
    <row r="366" spans="1:5" s="14" customFormat="1" ht="17.100000000000001" customHeight="1" x14ac:dyDescent="0.2">
      <c r="A366" s="21">
        <v>3</v>
      </c>
      <c r="B366" s="22" t="s">
        <v>319</v>
      </c>
      <c r="C366" s="23">
        <v>35</v>
      </c>
      <c r="D366" s="23">
        <v>1</v>
      </c>
      <c r="E366" s="23">
        <f t="shared" si="18"/>
        <v>36</v>
      </c>
    </row>
    <row r="367" spans="1:5" s="14" customFormat="1" ht="17.100000000000001" customHeight="1" x14ac:dyDescent="0.2">
      <c r="A367" s="21">
        <v>4</v>
      </c>
      <c r="B367" s="22" t="s">
        <v>320</v>
      </c>
      <c r="C367" s="23">
        <v>14</v>
      </c>
      <c r="D367" s="23">
        <v>1</v>
      </c>
      <c r="E367" s="23">
        <f t="shared" si="18"/>
        <v>15</v>
      </c>
    </row>
    <row r="368" spans="1:5" s="14" customFormat="1" ht="17.100000000000001" customHeight="1" x14ac:dyDescent="0.2">
      <c r="A368" s="21">
        <v>5</v>
      </c>
      <c r="B368" s="22" t="s">
        <v>309</v>
      </c>
      <c r="C368" s="23">
        <v>23</v>
      </c>
      <c r="D368" s="23">
        <v>0</v>
      </c>
      <c r="E368" s="23">
        <f t="shared" si="18"/>
        <v>23</v>
      </c>
    </row>
    <row r="369" spans="1:5" s="14" customFormat="1" ht="17.100000000000001" customHeight="1" x14ac:dyDescent="0.2">
      <c r="A369" s="21">
        <v>6</v>
      </c>
      <c r="B369" s="22" t="s">
        <v>307</v>
      </c>
      <c r="C369" s="23">
        <v>26</v>
      </c>
      <c r="D369" s="23">
        <v>0</v>
      </c>
      <c r="E369" s="23">
        <f t="shared" si="18"/>
        <v>26</v>
      </c>
    </row>
    <row r="370" spans="1:5" s="14" customFormat="1" ht="17.100000000000001" customHeight="1" x14ac:dyDescent="0.2">
      <c r="A370" s="21">
        <v>7</v>
      </c>
      <c r="B370" s="22" t="s">
        <v>318</v>
      </c>
      <c r="C370" s="23">
        <v>37</v>
      </c>
      <c r="D370" s="23">
        <v>0</v>
      </c>
      <c r="E370" s="23">
        <f t="shared" si="18"/>
        <v>37</v>
      </c>
    </row>
    <row r="371" spans="1:5" s="14" customFormat="1" ht="17.100000000000001" customHeight="1" x14ac:dyDescent="0.2">
      <c r="A371" s="21">
        <v>8</v>
      </c>
      <c r="B371" s="22" t="s">
        <v>323</v>
      </c>
      <c r="C371" s="23">
        <v>28</v>
      </c>
      <c r="D371" s="23">
        <v>0</v>
      </c>
      <c r="E371" s="23">
        <f t="shared" si="18"/>
        <v>28</v>
      </c>
    </row>
    <row r="372" spans="1:5" s="14" customFormat="1" ht="17.100000000000001" customHeight="1" x14ac:dyDescent="0.2">
      <c r="A372" s="21">
        <v>9</v>
      </c>
      <c r="B372" s="22" t="s">
        <v>304</v>
      </c>
      <c r="C372" s="23">
        <v>30</v>
      </c>
      <c r="D372" s="23">
        <v>0</v>
      </c>
      <c r="E372" s="23">
        <f t="shared" si="18"/>
        <v>30</v>
      </c>
    </row>
    <row r="373" spans="1:5" s="14" customFormat="1" ht="17.100000000000001" customHeight="1" x14ac:dyDescent="0.2">
      <c r="A373" s="21">
        <v>10</v>
      </c>
      <c r="B373" s="22" t="s">
        <v>317</v>
      </c>
      <c r="C373" s="23">
        <v>14</v>
      </c>
      <c r="D373" s="23">
        <v>0</v>
      </c>
      <c r="E373" s="23">
        <f t="shared" si="18"/>
        <v>14</v>
      </c>
    </row>
    <row r="374" spans="1:5" s="14" customFormat="1" ht="17.100000000000001" customHeight="1" x14ac:dyDescent="0.2">
      <c r="A374" s="21">
        <v>11</v>
      </c>
      <c r="B374" s="22" t="s">
        <v>324</v>
      </c>
      <c r="C374" s="23">
        <v>30</v>
      </c>
      <c r="D374" s="23">
        <v>0</v>
      </c>
      <c r="E374" s="23">
        <f t="shared" si="18"/>
        <v>30</v>
      </c>
    </row>
    <row r="375" spans="1:5" s="14" customFormat="1" ht="17.100000000000001" customHeight="1" x14ac:dyDescent="0.2">
      <c r="A375" s="21">
        <v>12</v>
      </c>
      <c r="B375" s="22" t="s">
        <v>306</v>
      </c>
      <c r="C375" s="23">
        <v>36</v>
      </c>
      <c r="D375" s="23">
        <v>0</v>
      </c>
      <c r="E375" s="23">
        <f t="shared" si="18"/>
        <v>36</v>
      </c>
    </row>
    <row r="376" spans="1:5" s="14" customFormat="1" ht="17.100000000000001" customHeight="1" x14ac:dyDescent="0.2">
      <c r="A376" s="21">
        <v>13</v>
      </c>
      <c r="B376" s="22" t="s">
        <v>303</v>
      </c>
      <c r="C376" s="23">
        <v>38</v>
      </c>
      <c r="D376" s="23">
        <v>0</v>
      </c>
      <c r="E376" s="23">
        <f t="shared" si="18"/>
        <v>38</v>
      </c>
    </row>
    <row r="377" spans="1:5" s="14" customFormat="1" ht="17.100000000000001" customHeight="1" x14ac:dyDescent="0.2">
      <c r="A377" s="21">
        <v>14</v>
      </c>
      <c r="B377" s="22" t="s">
        <v>305</v>
      </c>
      <c r="C377" s="23">
        <v>24</v>
      </c>
      <c r="D377" s="23">
        <v>0</v>
      </c>
      <c r="E377" s="23">
        <f t="shared" si="18"/>
        <v>24</v>
      </c>
    </row>
    <row r="378" spans="1:5" s="14" customFormat="1" ht="17.100000000000001" customHeight="1" x14ac:dyDescent="0.2">
      <c r="A378" s="21">
        <v>15</v>
      </c>
      <c r="B378" s="22" t="s">
        <v>322</v>
      </c>
      <c r="C378" s="23">
        <v>5</v>
      </c>
      <c r="D378" s="23">
        <v>28</v>
      </c>
      <c r="E378" s="23">
        <f t="shared" si="18"/>
        <v>33</v>
      </c>
    </row>
    <row r="379" spans="1:5" s="14" customFormat="1" ht="17.100000000000001" customHeight="1" x14ac:dyDescent="0.2">
      <c r="A379" s="21">
        <v>16</v>
      </c>
      <c r="B379" s="22" t="s">
        <v>311</v>
      </c>
      <c r="C379" s="23">
        <v>22</v>
      </c>
      <c r="D379" s="23">
        <v>0</v>
      </c>
      <c r="E379" s="23">
        <f t="shared" si="18"/>
        <v>22</v>
      </c>
    </row>
    <row r="380" spans="1:5" s="14" customFormat="1" ht="17.100000000000001" customHeight="1" x14ac:dyDescent="0.2">
      <c r="A380" s="21">
        <v>17</v>
      </c>
      <c r="B380" s="22" t="s">
        <v>310</v>
      </c>
      <c r="C380" s="23">
        <v>21</v>
      </c>
      <c r="D380" s="23">
        <v>0</v>
      </c>
      <c r="E380" s="23">
        <f t="shared" si="18"/>
        <v>21</v>
      </c>
    </row>
    <row r="381" spans="1:5" s="14" customFormat="1" ht="17.100000000000001" customHeight="1" x14ac:dyDescent="0.2">
      <c r="A381" s="21">
        <v>18</v>
      </c>
      <c r="B381" s="22" t="s">
        <v>325</v>
      </c>
      <c r="C381" s="23">
        <v>34</v>
      </c>
      <c r="D381" s="23">
        <v>14</v>
      </c>
      <c r="E381" s="23">
        <f t="shared" si="18"/>
        <v>48</v>
      </c>
    </row>
    <row r="382" spans="1:5" s="14" customFormat="1" ht="17.100000000000001" customHeight="1" x14ac:dyDescent="0.2">
      <c r="A382" s="21">
        <v>19</v>
      </c>
      <c r="B382" s="22" t="s">
        <v>312</v>
      </c>
      <c r="C382" s="23">
        <v>29</v>
      </c>
      <c r="D382" s="23">
        <v>2</v>
      </c>
      <c r="E382" s="23">
        <f t="shared" si="18"/>
        <v>31</v>
      </c>
    </row>
    <row r="383" spans="1:5" s="14" customFormat="1" ht="17.100000000000001" customHeight="1" x14ac:dyDescent="0.2">
      <c r="A383" s="21">
        <v>20</v>
      </c>
      <c r="B383" s="22" t="s">
        <v>313</v>
      </c>
      <c r="C383" s="23">
        <v>40</v>
      </c>
      <c r="D383" s="23">
        <v>3</v>
      </c>
      <c r="E383" s="23">
        <f t="shared" si="18"/>
        <v>43</v>
      </c>
    </row>
    <row r="384" spans="1:5" s="14" customFormat="1" ht="17.100000000000001" customHeight="1" x14ac:dyDescent="0.2">
      <c r="A384" s="21">
        <v>21</v>
      </c>
      <c r="B384" s="22" t="s">
        <v>315</v>
      </c>
      <c r="C384" s="23">
        <v>5</v>
      </c>
      <c r="D384" s="23">
        <v>31</v>
      </c>
      <c r="E384" s="23">
        <f t="shared" si="18"/>
        <v>36</v>
      </c>
    </row>
    <row r="385" spans="1:5" s="14" customFormat="1" ht="17.100000000000001" customHeight="1" x14ac:dyDescent="0.2">
      <c r="A385" s="21">
        <v>22</v>
      </c>
      <c r="B385" s="22" t="s">
        <v>316</v>
      </c>
      <c r="C385" s="23">
        <v>28</v>
      </c>
      <c r="D385" s="23">
        <v>23</v>
      </c>
      <c r="E385" s="23">
        <f t="shared" si="18"/>
        <v>51</v>
      </c>
    </row>
    <row r="386" spans="1:5" s="14" customFormat="1" ht="17.100000000000001" customHeight="1" x14ac:dyDescent="0.2">
      <c r="A386" s="21">
        <v>23</v>
      </c>
      <c r="B386" s="22" t="s">
        <v>314</v>
      </c>
      <c r="C386" s="23">
        <v>24</v>
      </c>
      <c r="D386" s="23">
        <v>33</v>
      </c>
      <c r="E386" s="23">
        <f t="shared" si="18"/>
        <v>57</v>
      </c>
    </row>
    <row r="387" spans="1:5" s="14" customFormat="1" ht="17.100000000000001" customHeight="1" x14ac:dyDescent="0.2">
      <c r="A387" s="24" t="s">
        <v>59</v>
      </c>
      <c r="B387" s="25"/>
      <c r="C387" s="52">
        <f>SUM(C364:C386)</f>
        <v>589</v>
      </c>
      <c r="D387" s="52">
        <f>SUM(D364:D386)</f>
        <v>136</v>
      </c>
      <c r="E387" s="52">
        <f>SUM(E364:E386)</f>
        <v>725</v>
      </c>
    </row>
    <row r="388" spans="1:5" s="14" customFormat="1" ht="9.9499999999999993" customHeight="1" x14ac:dyDescent="0.2">
      <c r="A388" s="46"/>
      <c r="B388" s="47"/>
      <c r="C388" s="48"/>
      <c r="D388" s="48"/>
      <c r="E388" s="48"/>
    </row>
    <row r="389" spans="1:5" s="14" customFormat="1" ht="17.100000000000001" customHeight="1" x14ac:dyDescent="0.2">
      <c r="A389" s="57" t="s">
        <v>189</v>
      </c>
      <c r="B389" s="58"/>
      <c r="C389" s="58"/>
      <c r="D389" s="58"/>
      <c r="E389" s="59"/>
    </row>
    <row r="390" spans="1:5" s="14" customFormat="1" ht="17.100000000000001" customHeight="1" x14ac:dyDescent="0.2">
      <c r="A390" s="57" t="s">
        <v>68</v>
      </c>
      <c r="B390" s="58"/>
      <c r="C390" s="58"/>
      <c r="D390" s="58"/>
      <c r="E390" s="59"/>
    </row>
    <row r="391" spans="1:5" s="14" customFormat="1" ht="17.100000000000001" customHeight="1" x14ac:dyDescent="0.2">
      <c r="A391" s="21">
        <v>1</v>
      </c>
      <c r="B391" s="22" t="s">
        <v>216</v>
      </c>
      <c r="C391" s="23">
        <v>56</v>
      </c>
      <c r="D391" s="23">
        <v>0</v>
      </c>
      <c r="E391" s="23">
        <f t="shared" ref="E391:E421" si="19">SUM(C391,D391)</f>
        <v>56</v>
      </c>
    </row>
    <row r="392" spans="1:5" s="14" customFormat="1" ht="17.100000000000001" customHeight="1" x14ac:dyDescent="0.2">
      <c r="A392" s="21">
        <v>2</v>
      </c>
      <c r="B392" s="22" t="s">
        <v>215</v>
      </c>
      <c r="C392" s="23">
        <v>51</v>
      </c>
      <c r="D392" s="23">
        <v>0</v>
      </c>
      <c r="E392" s="23">
        <f t="shared" si="19"/>
        <v>51</v>
      </c>
    </row>
    <row r="393" spans="1:5" s="14" customFormat="1" ht="17.100000000000001" customHeight="1" x14ac:dyDescent="0.2">
      <c r="A393" s="21">
        <v>3</v>
      </c>
      <c r="B393" s="22" t="s">
        <v>201</v>
      </c>
      <c r="C393" s="23">
        <v>41</v>
      </c>
      <c r="D393" s="23">
        <v>0</v>
      </c>
      <c r="E393" s="23">
        <f t="shared" si="19"/>
        <v>41</v>
      </c>
    </row>
    <row r="394" spans="1:5" s="14" customFormat="1" ht="17.100000000000001" customHeight="1" x14ac:dyDescent="0.2">
      <c r="A394" s="21">
        <v>4</v>
      </c>
      <c r="B394" s="22" t="s">
        <v>202</v>
      </c>
      <c r="C394" s="23">
        <v>41</v>
      </c>
      <c r="D394" s="23">
        <v>0</v>
      </c>
      <c r="E394" s="23">
        <f t="shared" si="19"/>
        <v>41</v>
      </c>
    </row>
    <row r="395" spans="1:5" s="14" customFormat="1" ht="17.100000000000001" customHeight="1" x14ac:dyDescent="0.2">
      <c r="A395" s="21">
        <v>5</v>
      </c>
      <c r="B395" s="22" t="s">
        <v>203</v>
      </c>
      <c r="C395" s="23">
        <v>46</v>
      </c>
      <c r="D395" s="23">
        <v>0</v>
      </c>
      <c r="E395" s="23">
        <f t="shared" si="19"/>
        <v>46</v>
      </c>
    </row>
    <row r="396" spans="1:5" s="14" customFormat="1" ht="17.100000000000001" customHeight="1" x14ac:dyDescent="0.2">
      <c r="A396" s="21">
        <v>6</v>
      </c>
      <c r="B396" s="22" t="s">
        <v>196</v>
      </c>
      <c r="C396" s="23">
        <v>46</v>
      </c>
      <c r="D396" s="23">
        <v>0</v>
      </c>
      <c r="E396" s="23">
        <f t="shared" si="19"/>
        <v>46</v>
      </c>
    </row>
    <row r="397" spans="1:5" s="14" customFormat="1" ht="17.100000000000001" customHeight="1" x14ac:dyDescent="0.2">
      <c r="A397" s="21">
        <v>7</v>
      </c>
      <c r="B397" s="22" t="s">
        <v>218</v>
      </c>
      <c r="C397" s="23">
        <v>61</v>
      </c>
      <c r="D397" s="23">
        <v>0</v>
      </c>
      <c r="E397" s="23">
        <f t="shared" si="19"/>
        <v>61</v>
      </c>
    </row>
    <row r="398" spans="1:5" s="14" customFormat="1" ht="17.100000000000001" customHeight="1" x14ac:dyDescent="0.2">
      <c r="A398" s="21">
        <v>8</v>
      </c>
      <c r="B398" s="22" t="s">
        <v>193</v>
      </c>
      <c r="C398" s="23">
        <v>31</v>
      </c>
      <c r="D398" s="23">
        <v>0</v>
      </c>
      <c r="E398" s="23">
        <f t="shared" si="19"/>
        <v>31</v>
      </c>
    </row>
    <row r="399" spans="1:5" s="14" customFormat="1" ht="17.100000000000001" customHeight="1" x14ac:dyDescent="0.2">
      <c r="A399" s="21">
        <v>9</v>
      </c>
      <c r="B399" s="22" t="s">
        <v>219</v>
      </c>
      <c r="C399" s="23">
        <v>47</v>
      </c>
      <c r="D399" s="23">
        <v>1</v>
      </c>
      <c r="E399" s="23">
        <f t="shared" si="19"/>
        <v>48</v>
      </c>
    </row>
    <row r="400" spans="1:5" s="14" customFormat="1" ht="17.100000000000001" customHeight="1" x14ac:dyDescent="0.2">
      <c r="A400" s="21">
        <v>10</v>
      </c>
      <c r="B400" s="22" t="s">
        <v>192</v>
      </c>
      <c r="C400" s="23">
        <v>48</v>
      </c>
      <c r="D400" s="23">
        <v>0</v>
      </c>
      <c r="E400" s="23">
        <f t="shared" si="19"/>
        <v>48</v>
      </c>
    </row>
    <row r="401" spans="1:5" s="14" customFormat="1" ht="17.100000000000001" customHeight="1" x14ac:dyDescent="0.2">
      <c r="A401" s="21">
        <v>11</v>
      </c>
      <c r="B401" s="22" t="s">
        <v>191</v>
      </c>
      <c r="C401" s="23">
        <v>48</v>
      </c>
      <c r="D401" s="23">
        <v>0</v>
      </c>
      <c r="E401" s="23">
        <f t="shared" si="19"/>
        <v>48</v>
      </c>
    </row>
    <row r="402" spans="1:5" s="14" customFormat="1" ht="17.100000000000001" customHeight="1" x14ac:dyDescent="0.2">
      <c r="A402" s="21">
        <v>12</v>
      </c>
      <c r="B402" s="22" t="s">
        <v>190</v>
      </c>
      <c r="C402" s="23">
        <v>48</v>
      </c>
      <c r="D402" s="23">
        <v>0</v>
      </c>
      <c r="E402" s="23">
        <f t="shared" si="19"/>
        <v>48</v>
      </c>
    </row>
    <row r="403" spans="1:5" s="14" customFormat="1" ht="17.100000000000001" customHeight="1" x14ac:dyDescent="0.2">
      <c r="A403" s="21">
        <v>13</v>
      </c>
      <c r="B403" s="22" t="s">
        <v>195</v>
      </c>
      <c r="C403" s="23">
        <v>49</v>
      </c>
      <c r="D403" s="23">
        <v>0</v>
      </c>
      <c r="E403" s="23">
        <f t="shared" si="19"/>
        <v>49</v>
      </c>
    </row>
    <row r="404" spans="1:5" s="14" customFormat="1" ht="17.100000000000001" customHeight="1" x14ac:dyDescent="0.2">
      <c r="A404" s="21">
        <v>14</v>
      </c>
      <c r="B404" s="22" t="s">
        <v>217</v>
      </c>
      <c r="C404" s="23">
        <v>7</v>
      </c>
      <c r="D404" s="23">
        <v>42</v>
      </c>
      <c r="E404" s="23">
        <f t="shared" si="19"/>
        <v>49</v>
      </c>
    </row>
    <row r="405" spans="1:5" s="14" customFormat="1" ht="17.100000000000001" customHeight="1" x14ac:dyDescent="0.2">
      <c r="A405" s="21">
        <v>15</v>
      </c>
      <c r="B405" s="22" t="s">
        <v>204</v>
      </c>
      <c r="C405" s="23">
        <v>34</v>
      </c>
      <c r="D405" s="23">
        <v>4</v>
      </c>
      <c r="E405" s="23">
        <f t="shared" si="19"/>
        <v>38</v>
      </c>
    </row>
    <row r="406" spans="1:5" s="14" customFormat="1" ht="17.100000000000001" customHeight="1" x14ac:dyDescent="0.2">
      <c r="A406" s="21">
        <v>16</v>
      </c>
      <c r="B406" s="22" t="s">
        <v>209</v>
      </c>
      <c r="C406" s="23">
        <v>53</v>
      </c>
      <c r="D406" s="23">
        <v>0</v>
      </c>
      <c r="E406" s="23">
        <f t="shared" si="19"/>
        <v>53</v>
      </c>
    </row>
    <row r="407" spans="1:5" s="14" customFormat="1" ht="17.100000000000001" customHeight="1" x14ac:dyDescent="0.2">
      <c r="A407" s="21">
        <v>17</v>
      </c>
      <c r="B407" s="22" t="s">
        <v>208</v>
      </c>
      <c r="C407" s="23">
        <v>28</v>
      </c>
      <c r="D407" s="23">
        <v>6</v>
      </c>
      <c r="E407" s="23">
        <f t="shared" si="19"/>
        <v>34</v>
      </c>
    </row>
    <row r="408" spans="1:5" s="14" customFormat="1" ht="17.100000000000001" customHeight="1" x14ac:dyDescent="0.2">
      <c r="A408" s="21">
        <v>18</v>
      </c>
      <c r="B408" s="22" t="s">
        <v>194</v>
      </c>
      <c r="C408" s="23">
        <v>30</v>
      </c>
      <c r="D408" s="23">
        <v>12</v>
      </c>
      <c r="E408" s="23">
        <f t="shared" si="19"/>
        <v>42</v>
      </c>
    </row>
    <row r="409" spans="1:5" s="14" customFormat="1" ht="17.100000000000001" customHeight="1" x14ac:dyDescent="0.2">
      <c r="A409" s="21">
        <v>19</v>
      </c>
      <c r="B409" s="22" t="s">
        <v>199</v>
      </c>
      <c r="C409" s="23">
        <v>25</v>
      </c>
      <c r="D409" s="23">
        <v>10</v>
      </c>
      <c r="E409" s="23">
        <f t="shared" si="19"/>
        <v>35</v>
      </c>
    </row>
    <row r="410" spans="1:5" s="14" customFormat="1" ht="17.100000000000001" customHeight="1" x14ac:dyDescent="0.2">
      <c r="A410" s="21">
        <v>20</v>
      </c>
      <c r="B410" s="22" t="s">
        <v>220</v>
      </c>
      <c r="C410" s="23">
        <v>42</v>
      </c>
      <c r="D410" s="23">
        <v>12</v>
      </c>
      <c r="E410" s="23">
        <f t="shared" si="19"/>
        <v>54</v>
      </c>
    </row>
    <row r="411" spans="1:5" s="14" customFormat="1" ht="17.100000000000001" customHeight="1" x14ac:dyDescent="0.2">
      <c r="A411" s="21">
        <v>21</v>
      </c>
      <c r="B411" s="22" t="s">
        <v>210</v>
      </c>
      <c r="C411" s="23">
        <v>35</v>
      </c>
      <c r="D411" s="23">
        <v>1</v>
      </c>
      <c r="E411" s="23">
        <f t="shared" si="19"/>
        <v>36</v>
      </c>
    </row>
    <row r="412" spans="1:5" s="14" customFormat="1" ht="17.100000000000001" customHeight="1" x14ac:dyDescent="0.2">
      <c r="A412" s="21">
        <v>22</v>
      </c>
      <c r="B412" s="22" t="s">
        <v>197</v>
      </c>
      <c r="C412" s="23">
        <v>29</v>
      </c>
      <c r="D412" s="23">
        <v>4</v>
      </c>
      <c r="E412" s="23">
        <f t="shared" si="19"/>
        <v>33</v>
      </c>
    </row>
    <row r="413" spans="1:5" s="14" customFormat="1" ht="17.100000000000001" customHeight="1" x14ac:dyDescent="0.2">
      <c r="A413" s="21">
        <v>23</v>
      </c>
      <c r="B413" s="22" t="s">
        <v>211</v>
      </c>
      <c r="C413" s="23">
        <v>48</v>
      </c>
      <c r="D413" s="23">
        <v>1</v>
      </c>
      <c r="E413" s="23">
        <f t="shared" si="19"/>
        <v>49</v>
      </c>
    </row>
    <row r="414" spans="1:5" s="14" customFormat="1" ht="17.100000000000001" customHeight="1" x14ac:dyDescent="0.2">
      <c r="A414" s="21">
        <v>24</v>
      </c>
      <c r="B414" s="22" t="s">
        <v>205</v>
      </c>
      <c r="C414" s="23">
        <v>9</v>
      </c>
      <c r="D414" s="23">
        <v>9</v>
      </c>
      <c r="E414" s="23">
        <f t="shared" si="19"/>
        <v>18</v>
      </c>
    </row>
    <row r="415" spans="1:5" s="14" customFormat="1" ht="17.100000000000001" customHeight="1" x14ac:dyDescent="0.2">
      <c r="A415" s="21">
        <v>25</v>
      </c>
      <c r="B415" s="22" t="s">
        <v>213</v>
      </c>
      <c r="C415" s="23">
        <v>9</v>
      </c>
      <c r="D415" s="23">
        <v>44</v>
      </c>
      <c r="E415" s="23">
        <f t="shared" si="19"/>
        <v>53</v>
      </c>
    </row>
    <row r="416" spans="1:5" s="14" customFormat="1" ht="17.100000000000001" customHeight="1" x14ac:dyDescent="0.2">
      <c r="A416" s="21">
        <v>26</v>
      </c>
      <c r="B416" s="22" t="s">
        <v>214</v>
      </c>
      <c r="C416" s="23">
        <v>15</v>
      </c>
      <c r="D416" s="23">
        <v>26</v>
      </c>
      <c r="E416" s="23">
        <f t="shared" si="19"/>
        <v>41</v>
      </c>
    </row>
    <row r="417" spans="1:5" s="14" customFormat="1" ht="17.100000000000001" customHeight="1" x14ac:dyDescent="0.2">
      <c r="A417" s="21">
        <v>27</v>
      </c>
      <c r="B417" s="22" t="s">
        <v>200</v>
      </c>
      <c r="C417" s="23">
        <v>15</v>
      </c>
      <c r="D417" s="23">
        <v>24</v>
      </c>
      <c r="E417" s="23">
        <f t="shared" si="19"/>
        <v>39</v>
      </c>
    </row>
    <row r="418" spans="1:5" s="14" customFormat="1" ht="17.100000000000001" customHeight="1" x14ac:dyDescent="0.2">
      <c r="A418" s="21">
        <v>28</v>
      </c>
      <c r="B418" s="22" t="s">
        <v>212</v>
      </c>
      <c r="C418" s="23">
        <v>19</v>
      </c>
      <c r="D418" s="23">
        <v>27</v>
      </c>
      <c r="E418" s="23">
        <f t="shared" si="19"/>
        <v>46</v>
      </c>
    </row>
    <row r="419" spans="1:5" s="14" customFormat="1" ht="17.100000000000001" customHeight="1" x14ac:dyDescent="0.2">
      <c r="A419" s="21">
        <v>29</v>
      </c>
      <c r="B419" s="22" t="s">
        <v>207</v>
      </c>
      <c r="C419" s="23">
        <v>13</v>
      </c>
      <c r="D419" s="23">
        <v>34</v>
      </c>
      <c r="E419" s="23">
        <f t="shared" si="19"/>
        <v>47</v>
      </c>
    </row>
    <row r="420" spans="1:5" s="14" customFormat="1" ht="17.100000000000001" customHeight="1" x14ac:dyDescent="0.2">
      <c r="A420" s="21">
        <v>30</v>
      </c>
      <c r="B420" s="22" t="s">
        <v>198</v>
      </c>
      <c r="C420" s="23">
        <v>20</v>
      </c>
      <c r="D420" s="23">
        <v>26</v>
      </c>
      <c r="E420" s="23">
        <f t="shared" si="19"/>
        <v>46</v>
      </c>
    </row>
    <row r="421" spans="1:5" s="14" customFormat="1" ht="17.100000000000001" customHeight="1" x14ac:dyDescent="0.2">
      <c r="A421" s="21">
        <v>31</v>
      </c>
      <c r="B421" s="22" t="s">
        <v>206</v>
      </c>
      <c r="C421" s="23">
        <v>20</v>
      </c>
      <c r="D421" s="23">
        <v>0</v>
      </c>
      <c r="E421" s="23">
        <f t="shared" si="19"/>
        <v>20</v>
      </c>
    </row>
    <row r="422" spans="1:5" s="14" customFormat="1" ht="17.100000000000001" customHeight="1" x14ac:dyDescent="0.2">
      <c r="A422" s="24" t="s">
        <v>59</v>
      </c>
      <c r="B422" s="25"/>
      <c r="C422" s="52">
        <f>SUM(C391:C421)</f>
        <v>1064</v>
      </c>
      <c r="D422" s="52">
        <f t="shared" ref="D422:E422" si="20">SUM(D391:D421)</f>
        <v>283</v>
      </c>
      <c r="E422" s="52">
        <f t="shared" si="20"/>
        <v>1347</v>
      </c>
    </row>
    <row r="423" spans="1:5" s="14" customFormat="1" ht="9.9499999999999993" customHeight="1" x14ac:dyDescent="0.2">
      <c r="A423" s="46"/>
      <c r="B423" s="47"/>
      <c r="C423" s="48"/>
      <c r="D423" s="48"/>
      <c r="E423" s="48"/>
    </row>
    <row r="424" spans="1:5" s="14" customFormat="1" ht="18" customHeight="1" x14ac:dyDescent="0.2">
      <c r="A424" s="57" t="s">
        <v>222</v>
      </c>
      <c r="B424" s="58"/>
      <c r="C424" s="58"/>
      <c r="D424" s="58"/>
      <c r="E424" s="59"/>
    </row>
    <row r="425" spans="1:5" s="14" customFormat="1" ht="18" customHeight="1" x14ac:dyDescent="0.2">
      <c r="A425" s="57" t="s">
        <v>539</v>
      </c>
      <c r="B425" s="58"/>
      <c r="C425" s="58"/>
      <c r="D425" s="58"/>
      <c r="E425" s="59"/>
    </row>
    <row r="426" spans="1:5" s="14" customFormat="1" ht="18" customHeight="1" x14ac:dyDescent="0.2">
      <c r="A426" s="21">
        <v>1</v>
      </c>
      <c r="B426" s="22" t="s">
        <v>224</v>
      </c>
      <c r="C426" s="23">
        <v>22</v>
      </c>
      <c r="D426" s="23">
        <v>1</v>
      </c>
      <c r="E426" s="23">
        <f>SUM(C426,D426)</f>
        <v>23</v>
      </c>
    </row>
    <row r="427" spans="1:5" s="14" customFormat="1" ht="18" customHeight="1" x14ac:dyDescent="0.2">
      <c r="A427" s="21">
        <v>2</v>
      </c>
      <c r="B427" s="22" t="s">
        <v>226</v>
      </c>
      <c r="C427" s="23">
        <v>11</v>
      </c>
      <c r="D427" s="23">
        <v>1</v>
      </c>
      <c r="E427" s="23">
        <f>SUM(C427,D427)</f>
        <v>12</v>
      </c>
    </row>
    <row r="428" spans="1:5" s="14" customFormat="1" ht="18" customHeight="1" x14ac:dyDescent="0.2">
      <c r="A428" s="21">
        <v>3</v>
      </c>
      <c r="B428" s="22" t="s">
        <v>221</v>
      </c>
      <c r="C428" s="23">
        <v>37</v>
      </c>
      <c r="D428" s="23">
        <v>2</v>
      </c>
      <c r="E428" s="23">
        <f>SUM(C428,D428)</f>
        <v>39</v>
      </c>
    </row>
    <row r="429" spans="1:5" s="14" customFormat="1" ht="18" customHeight="1" x14ac:dyDescent="0.2">
      <c r="A429" s="24" t="s">
        <v>59</v>
      </c>
      <c r="B429" s="25"/>
      <c r="C429" s="52">
        <f>SUM(C426:C428)</f>
        <v>70</v>
      </c>
      <c r="D429" s="52">
        <f>SUM(D426:D428)</f>
        <v>4</v>
      </c>
      <c r="E429" s="52">
        <f>SUM(E426:E428)</f>
        <v>74</v>
      </c>
    </row>
    <row r="430" spans="1:5" s="14" customFormat="1" ht="9.9499999999999993" customHeight="1" x14ac:dyDescent="0.2">
      <c r="A430" s="49"/>
      <c r="B430" s="50"/>
      <c r="C430" s="51"/>
      <c r="D430" s="51"/>
      <c r="E430" s="51"/>
    </row>
    <row r="431" spans="1:5" s="14" customFormat="1" ht="18" customHeight="1" x14ac:dyDescent="0.2">
      <c r="A431" s="57" t="s">
        <v>116</v>
      </c>
      <c r="B431" s="58"/>
      <c r="C431" s="58"/>
      <c r="D431" s="58"/>
      <c r="E431" s="59"/>
    </row>
    <row r="432" spans="1:5" s="14" customFormat="1" ht="18" customHeight="1" x14ac:dyDescent="0.2">
      <c r="A432" s="57" t="s">
        <v>117</v>
      </c>
      <c r="B432" s="58"/>
      <c r="C432" s="58"/>
      <c r="D432" s="58"/>
      <c r="E432" s="59"/>
    </row>
    <row r="433" spans="1:5" s="14" customFormat="1" ht="18" customHeight="1" x14ac:dyDescent="0.2">
      <c r="A433" s="21">
        <v>1</v>
      </c>
      <c r="B433" s="22" t="s">
        <v>119</v>
      </c>
      <c r="C433" s="23">
        <v>5</v>
      </c>
      <c r="D433" s="23">
        <v>0</v>
      </c>
      <c r="E433" s="23">
        <f t="shared" ref="E433:E454" si="21">SUM(C433,D433)</f>
        <v>5</v>
      </c>
    </row>
    <row r="434" spans="1:5" s="14" customFormat="1" ht="18" customHeight="1" x14ac:dyDescent="0.2">
      <c r="A434" s="21">
        <v>2</v>
      </c>
      <c r="B434" s="22" t="s">
        <v>118</v>
      </c>
      <c r="C434" s="23">
        <v>1</v>
      </c>
      <c r="D434" s="23">
        <v>0</v>
      </c>
      <c r="E434" s="23">
        <f t="shared" si="21"/>
        <v>1</v>
      </c>
    </row>
    <row r="435" spans="1:5" s="14" customFormat="1" ht="18" customHeight="1" x14ac:dyDescent="0.2">
      <c r="A435" s="21">
        <v>3</v>
      </c>
      <c r="B435" s="22" t="s">
        <v>139</v>
      </c>
      <c r="C435" s="23">
        <v>2</v>
      </c>
      <c r="D435" s="23">
        <v>0</v>
      </c>
      <c r="E435" s="23">
        <f t="shared" si="21"/>
        <v>2</v>
      </c>
    </row>
    <row r="436" spans="1:5" s="14" customFormat="1" ht="18" customHeight="1" x14ac:dyDescent="0.2">
      <c r="A436" s="21">
        <v>4</v>
      </c>
      <c r="B436" s="22" t="s">
        <v>122</v>
      </c>
      <c r="C436" s="23">
        <v>5</v>
      </c>
      <c r="D436" s="23">
        <v>0</v>
      </c>
      <c r="E436" s="23">
        <f t="shared" si="21"/>
        <v>5</v>
      </c>
    </row>
    <row r="437" spans="1:5" s="14" customFormat="1" ht="18" customHeight="1" x14ac:dyDescent="0.2">
      <c r="A437" s="21">
        <v>5</v>
      </c>
      <c r="B437" s="22" t="s">
        <v>120</v>
      </c>
      <c r="C437" s="23">
        <v>2</v>
      </c>
      <c r="D437" s="23">
        <v>0</v>
      </c>
      <c r="E437" s="23">
        <f t="shared" si="21"/>
        <v>2</v>
      </c>
    </row>
    <row r="438" spans="1:5" s="14" customFormat="1" ht="18" customHeight="1" x14ac:dyDescent="0.2">
      <c r="A438" s="21">
        <v>6</v>
      </c>
      <c r="B438" s="22" t="s">
        <v>121</v>
      </c>
      <c r="C438" s="23">
        <v>2</v>
      </c>
      <c r="D438" s="23">
        <v>0</v>
      </c>
      <c r="E438" s="23">
        <f t="shared" si="21"/>
        <v>2</v>
      </c>
    </row>
    <row r="439" spans="1:5" s="14" customFormat="1" ht="18" customHeight="1" x14ac:dyDescent="0.2">
      <c r="A439" s="21">
        <v>7</v>
      </c>
      <c r="B439" s="22" t="s">
        <v>124</v>
      </c>
      <c r="C439" s="23">
        <v>6</v>
      </c>
      <c r="D439" s="23">
        <v>0</v>
      </c>
      <c r="E439" s="23">
        <f t="shared" si="21"/>
        <v>6</v>
      </c>
    </row>
    <row r="440" spans="1:5" s="14" customFormat="1" ht="18" customHeight="1" x14ac:dyDescent="0.2">
      <c r="A440" s="21">
        <v>8</v>
      </c>
      <c r="B440" s="22" t="s">
        <v>125</v>
      </c>
      <c r="C440" s="23">
        <v>4</v>
      </c>
      <c r="D440" s="23">
        <v>0</v>
      </c>
      <c r="E440" s="23">
        <f t="shared" si="21"/>
        <v>4</v>
      </c>
    </row>
    <row r="441" spans="1:5" s="14" customFormat="1" ht="18" customHeight="1" x14ac:dyDescent="0.2">
      <c r="A441" s="21">
        <v>9</v>
      </c>
      <c r="B441" s="22" t="s">
        <v>123</v>
      </c>
      <c r="C441" s="23">
        <v>1</v>
      </c>
      <c r="D441" s="23">
        <v>0</v>
      </c>
      <c r="E441" s="23">
        <f t="shared" si="21"/>
        <v>1</v>
      </c>
    </row>
    <row r="442" spans="1:5" s="14" customFormat="1" ht="18" customHeight="1" x14ac:dyDescent="0.2">
      <c r="A442" s="21">
        <v>10</v>
      </c>
      <c r="B442" s="22" t="s">
        <v>126</v>
      </c>
      <c r="C442" s="23">
        <v>19</v>
      </c>
      <c r="D442" s="23">
        <v>0</v>
      </c>
      <c r="E442" s="23">
        <f t="shared" si="21"/>
        <v>19</v>
      </c>
    </row>
    <row r="443" spans="1:5" s="14" customFormat="1" ht="18" customHeight="1" x14ac:dyDescent="0.2">
      <c r="A443" s="21">
        <v>11</v>
      </c>
      <c r="B443" s="22" t="s">
        <v>127</v>
      </c>
      <c r="C443" s="23">
        <v>4</v>
      </c>
      <c r="D443" s="23">
        <v>0</v>
      </c>
      <c r="E443" s="23">
        <f t="shared" si="21"/>
        <v>4</v>
      </c>
    </row>
    <row r="444" spans="1:5" s="14" customFormat="1" ht="18" customHeight="1" x14ac:dyDescent="0.2">
      <c r="A444" s="21">
        <v>12</v>
      </c>
      <c r="B444" s="22" t="s">
        <v>130</v>
      </c>
      <c r="C444" s="23">
        <v>2</v>
      </c>
      <c r="D444" s="23">
        <v>0</v>
      </c>
      <c r="E444" s="23">
        <f t="shared" si="21"/>
        <v>2</v>
      </c>
    </row>
    <row r="445" spans="1:5" s="14" customFormat="1" ht="18" customHeight="1" x14ac:dyDescent="0.2">
      <c r="A445" s="21">
        <v>13</v>
      </c>
      <c r="B445" s="22" t="s">
        <v>131</v>
      </c>
      <c r="C445" s="23">
        <v>2</v>
      </c>
      <c r="D445" s="23">
        <v>0</v>
      </c>
      <c r="E445" s="23">
        <f t="shared" si="21"/>
        <v>2</v>
      </c>
    </row>
    <row r="446" spans="1:5" s="14" customFormat="1" ht="18" customHeight="1" x14ac:dyDescent="0.2">
      <c r="A446" s="21">
        <v>14</v>
      </c>
      <c r="B446" s="22" t="s">
        <v>132</v>
      </c>
      <c r="C446" s="23">
        <v>1</v>
      </c>
      <c r="D446" s="23">
        <v>0</v>
      </c>
      <c r="E446" s="23">
        <f t="shared" si="21"/>
        <v>1</v>
      </c>
    </row>
    <row r="447" spans="1:5" s="14" customFormat="1" ht="18" customHeight="1" x14ac:dyDescent="0.2">
      <c r="A447" s="21">
        <v>15</v>
      </c>
      <c r="B447" s="22" t="s">
        <v>136</v>
      </c>
      <c r="C447" s="23">
        <v>1</v>
      </c>
      <c r="D447" s="23">
        <v>0</v>
      </c>
      <c r="E447" s="23">
        <f t="shared" si="21"/>
        <v>1</v>
      </c>
    </row>
    <row r="448" spans="1:5" s="14" customFormat="1" ht="18" customHeight="1" x14ac:dyDescent="0.2">
      <c r="A448" s="21">
        <v>16</v>
      </c>
      <c r="B448" s="22" t="s">
        <v>128</v>
      </c>
      <c r="C448" s="23">
        <v>3</v>
      </c>
      <c r="D448" s="23">
        <v>0</v>
      </c>
      <c r="E448" s="23">
        <f t="shared" si="21"/>
        <v>3</v>
      </c>
    </row>
    <row r="449" spans="1:5" s="14" customFormat="1" ht="18" customHeight="1" x14ac:dyDescent="0.2">
      <c r="A449" s="21">
        <v>17</v>
      </c>
      <c r="B449" s="22" t="s">
        <v>129</v>
      </c>
      <c r="C449" s="23">
        <v>3</v>
      </c>
      <c r="D449" s="23">
        <v>0</v>
      </c>
      <c r="E449" s="23">
        <f t="shared" si="21"/>
        <v>3</v>
      </c>
    </row>
    <row r="450" spans="1:5" s="14" customFormat="1" ht="18" customHeight="1" x14ac:dyDescent="0.2">
      <c r="A450" s="21">
        <v>18</v>
      </c>
      <c r="B450" s="22" t="s">
        <v>135</v>
      </c>
      <c r="C450" s="23">
        <v>1</v>
      </c>
      <c r="D450" s="23">
        <v>0</v>
      </c>
      <c r="E450" s="23">
        <f t="shared" si="21"/>
        <v>1</v>
      </c>
    </row>
    <row r="451" spans="1:5" s="14" customFormat="1" ht="18" customHeight="1" x14ac:dyDescent="0.2">
      <c r="A451" s="21">
        <v>19</v>
      </c>
      <c r="B451" s="22" t="s">
        <v>133</v>
      </c>
      <c r="C451" s="23">
        <v>0</v>
      </c>
      <c r="D451" s="23">
        <v>1</v>
      </c>
      <c r="E451" s="23">
        <f t="shared" si="21"/>
        <v>1</v>
      </c>
    </row>
    <row r="452" spans="1:5" s="14" customFormat="1" ht="18" customHeight="1" x14ac:dyDescent="0.2">
      <c r="A452" s="21">
        <v>20</v>
      </c>
      <c r="B452" s="22" t="s">
        <v>134</v>
      </c>
      <c r="C452" s="23">
        <v>2</v>
      </c>
      <c r="D452" s="23">
        <v>0</v>
      </c>
      <c r="E452" s="23">
        <f t="shared" si="21"/>
        <v>2</v>
      </c>
    </row>
    <row r="453" spans="1:5" s="14" customFormat="1" ht="18" customHeight="1" x14ac:dyDescent="0.2">
      <c r="A453" s="21">
        <v>21</v>
      </c>
      <c r="B453" s="22" t="s">
        <v>137</v>
      </c>
      <c r="C453" s="23">
        <v>0</v>
      </c>
      <c r="D453" s="23">
        <v>1</v>
      </c>
      <c r="E453" s="23">
        <f t="shared" si="21"/>
        <v>1</v>
      </c>
    </row>
    <row r="454" spans="1:5" s="14" customFormat="1" ht="18" customHeight="1" x14ac:dyDescent="0.2">
      <c r="A454" s="21">
        <v>22</v>
      </c>
      <c r="B454" s="22" t="s">
        <v>138</v>
      </c>
      <c r="C454" s="23">
        <v>3</v>
      </c>
      <c r="D454" s="23">
        <v>0</v>
      </c>
      <c r="E454" s="23">
        <f t="shared" si="21"/>
        <v>3</v>
      </c>
    </row>
    <row r="455" spans="1:5" s="14" customFormat="1" ht="18" customHeight="1" x14ac:dyDescent="0.2">
      <c r="A455" s="24" t="s">
        <v>59</v>
      </c>
      <c r="B455" s="25"/>
      <c r="C455" s="52">
        <f>SUM(C433:C454)</f>
        <v>69</v>
      </c>
      <c r="D455" s="52">
        <f>SUM(D433:D454)</f>
        <v>2</v>
      </c>
      <c r="E455" s="52">
        <f>SUM(E433:E454)</f>
        <v>71</v>
      </c>
    </row>
    <row r="456" spans="1:5" s="14" customFormat="1" ht="9.9499999999999993" customHeight="1" x14ac:dyDescent="0.2">
      <c r="A456" s="46"/>
      <c r="B456" s="47"/>
      <c r="C456" s="48"/>
      <c r="D456" s="48"/>
      <c r="E456" s="48"/>
    </row>
    <row r="457" spans="1:5" s="14" customFormat="1" ht="15.95" customHeight="1" x14ac:dyDescent="0.2">
      <c r="A457" s="57" t="s">
        <v>67</v>
      </c>
      <c r="B457" s="58"/>
      <c r="C457" s="58"/>
      <c r="D457" s="58"/>
      <c r="E457" s="59"/>
    </row>
    <row r="458" spans="1:5" s="14" customFormat="1" ht="15.95" customHeight="1" x14ac:dyDescent="0.2">
      <c r="A458" s="57" t="s">
        <v>68</v>
      </c>
      <c r="B458" s="58"/>
      <c r="C458" s="58"/>
      <c r="D458" s="58"/>
      <c r="E458" s="59"/>
    </row>
    <row r="459" spans="1:5" s="15" customFormat="1" ht="15.95" customHeight="1" x14ac:dyDescent="0.25">
      <c r="A459" s="21">
        <v>1</v>
      </c>
      <c r="B459" s="22" t="s">
        <v>86</v>
      </c>
      <c r="C459" s="23">
        <v>58</v>
      </c>
      <c r="D459" s="23">
        <v>0</v>
      </c>
      <c r="E459" s="23">
        <f t="shared" ref="E459:E505" si="22">SUM(C459,D459)</f>
        <v>58</v>
      </c>
    </row>
    <row r="460" spans="1:5" s="15" customFormat="1" ht="15.95" customHeight="1" x14ac:dyDescent="0.25">
      <c r="A460" s="21">
        <v>2</v>
      </c>
      <c r="B460" s="22" t="s">
        <v>79</v>
      </c>
      <c r="C460" s="23">
        <v>8</v>
      </c>
      <c r="D460" s="23">
        <v>0</v>
      </c>
      <c r="E460" s="23">
        <f t="shared" si="22"/>
        <v>8</v>
      </c>
    </row>
    <row r="461" spans="1:5" s="15" customFormat="1" ht="15.95" customHeight="1" x14ac:dyDescent="0.25">
      <c r="A461" s="21">
        <v>3</v>
      </c>
      <c r="B461" s="22" t="s">
        <v>84</v>
      </c>
      <c r="C461" s="23">
        <v>57</v>
      </c>
      <c r="D461" s="23">
        <v>1</v>
      </c>
      <c r="E461" s="23">
        <f t="shared" si="22"/>
        <v>58</v>
      </c>
    </row>
    <row r="462" spans="1:5" s="15" customFormat="1" ht="15.95" customHeight="1" x14ac:dyDescent="0.25">
      <c r="A462" s="21">
        <v>4</v>
      </c>
      <c r="B462" s="22" t="s">
        <v>87</v>
      </c>
      <c r="C462" s="23">
        <v>14</v>
      </c>
      <c r="D462" s="23">
        <v>0</v>
      </c>
      <c r="E462" s="23">
        <f t="shared" si="22"/>
        <v>14</v>
      </c>
    </row>
    <row r="463" spans="1:5" s="15" customFormat="1" ht="15.95" customHeight="1" x14ac:dyDescent="0.25">
      <c r="A463" s="21">
        <v>5</v>
      </c>
      <c r="B463" s="22" t="s">
        <v>83</v>
      </c>
      <c r="C463" s="23">
        <v>22</v>
      </c>
      <c r="D463" s="23">
        <v>0</v>
      </c>
      <c r="E463" s="23">
        <f t="shared" si="22"/>
        <v>22</v>
      </c>
    </row>
    <row r="464" spans="1:5" s="15" customFormat="1" ht="15.95" customHeight="1" x14ac:dyDescent="0.25">
      <c r="A464" s="21">
        <v>6</v>
      </c>
      <c r="B464" s="22" t="s">
        <v>85</v>
      </c>
      <c r="C464" s="23">
        <v>3</v>
      </c>
      <c r="D464" s="23">
        <v>0</v>
      </c>
      <c r="E464" s="23">
        <f t="shared" si="22"/>
        <v>3</v>
      </c>
    </row>
    <row r="465" spans="1:5" s="15" customFormat="1" ht="15.95" customHeight="1" x14ac:dyDescent="0.25">
      <c r="A465" s="21">
        <v>7</v>
      </c>
      <c r="B465" s="22" t="s">
        <v>115</v>
      </c>
      <c r="C465" s="23">
        <v>19</v>
      </c>
      <c r="D465" s="23">
        <v>0</v>
      </c>
      <c r="E465" s="23">
        <f t="shared" si="22"/>
        <v>19</v>
      </c>
    </row>
    <row r="466" spans="1:5" s="15" customFormat="1" ht="15.95" customHeight="1" x14ac:dyDescent="0.25">
      <c r="A466" s="21">
        <v>8</v>
      </c>
      <c r="B466" s="22" t="s">
        <v>90</v>
      </c>
      <c r="C466" s="23">
        <v>56</v>
      </c>
      <c r="D466" s="23">
        <v>0</v>
      </c>
      <c r="E466" s="23">
        <f t="shared" si="22"/>
        <v>56</v>
      </c>
    </row>
    <row r="467" spans="1:5" s="15" customFormat="1" ht="15.95" customHeight="1" x14ac:dyDescent="0.25">
      <c r="A467" s="21">
        <v>9</v>
      </c>
      <c r="B467" s="22" t="s">
        <v>91</v>
      </c>
      <c r="C467" s="23">
        <v>59</v>
      </c>
      <c r="D467" s="23">
        <v>0</v>
      </c>
      <c r="E467" s="23">
        <f t="shared" si="22"/>
        <v>59</v>
      </c>
    </row>
    <row r="468" spans="1:5" s="15" customFormat="1" ht="15.95" customHeight="1" x14ac:dyDescent="0.25">
      <c r="A468" s="21">
        <v>10</v>
      </c>
      <c r="B468" s="22" t="s">
        <v>81</v>
      </c>
      <c r="C468" s="23">
        <v>11</v>
      </c>
      <c r="D468" s="23">
        <v>0</v>
      </c>
      <c r="E468" s="23">
        <f t="shared" si="22"/>
        <v>11</v>
      </c>
    </row>
    <row r="469" spans="1:5" s="15" customFormat="1" ht="15.95" customHeight="1" x14ac:dyDescent="0.25">
      <c r="A469" s="21">
        <v>11</v>
      </c>
      <c r="B469" s="22" t="s">
        <v>88</v>
      </c>
      <c r="C469" s="23">
        <v>40</v>
      </c>
      <c r="D469" s="23">
        <v>0</v>
      </c>
      <c r="E469" s="23">
        <f t="shared" si="22"/>
        <v>40</v>
      </c>
    </row>
    <row r="470" spans="1:5" s="15" customFormat="1" ht="15.95" customHeight="1" x14ac:dyDescent="0.25">
      <c r="A470" s="21">
        <v>12</v>
      </c>
      <c r="B470" s="22" t="s">
        <v>89</v>
      </c>
      <c r="C470" s="23">
        <v>10</v>
      </c>
      <c r="D470" s="23">
        <v>0</v>
      </c>
      <c r="E470" s="23">
        <f t="shared" si="22"/>
        <v>10</v>
      </c>
    </row>
    <row r="471" spans="1:5" s="15" customFormat="1" ht="15.95" customHeight="1" x14ac:dyDescent="0.25">
      <c r="A471" s="21">
        <v>13</v>
      </c>
      <c r="B471" s="22" t="s">
        <v>95</v>
      </c>
      <c r="C471" s="23">
        <v>57</v>
      </c>
      <c r="D471" s="23">
        <v>0</v>
      </c>
      <c r="E471" s="23">
        <f t="shared" si="22"/>
        <v>57</v>
      </c>
    </row>
    <row r="472" spans="1:5" s="15" customFormat="1" ht="15.95" customHeight="1" x14ac:dyDescent="0.25">
      <c r="A472" s="21">
        <v>14</v>
      </c>
      <c r="B472" s="22" t="s">
        <v>77</v>
      </c>
      <c r="C472" s="23">
        <v>1</v>
      </c>
      <c r="D472" s="23">
        <v>0</v>
      </c>
      <c r="E472" s="23">
        <f t="shared" si="22"/>
        <v>1</v>
      </c>
    </row>
    <row r="473" spans="1:5" s="15" customFormat="1" ht="15.95" customHeight="1" x14ac:dyDescent="0.25">
      <c r="A473" s="21">
        <v>15</v>
      </c>
      <c r="B473" s="22" t="s">
        <v>96</v>
      </c>
      <c r="C473" s="23">
        <v>58</v>
      </c>
      <c r="D473" s="23">
        <v>0</v>
      </c>
      <c r="E473" s="23">
        <f t="shared" si="22"/>
        <v>58</v>
      </c>
    </row>
    <row r="474" spans="1:5" s="15" customFormat="1" ht="15.95" customHeight="1" x14ac:dyDescent="0.25">
      <c r="A474" s="21">
        <v>16</v>
      </c>
      <c r="B474" s="22" t="s">
        <v>78</v>
      </c>
      <c r="C474" s="23">
        <v>4</v>
      </c>
      <c r="D474" s="23">
        <v>0</v>
      </c>
      <c r="E474" s="23">
        <f t="shared" si="22"/>
        <v>4</v>
      </c>
    </row>
    <row r="475" spans="1:5" s="15" customFormat="1" ht="15.95" customHeight="1" x14ac:dyDescent="0.25">
      <c r="A475" s="21">
        <v>17</v>
      </c>
      <c r="B475" s="22" t="s">
        <v>94</v>
      </c>
      <c r="C475" s="23">
        <v>7</v>
      </c>
      <c r="D475" s="23">
        <v>0</v>
      </c>
      <c r="E475" s="23">
        <f t="shared" si="22"/>
        <v>7</v>
      </c>
    </row>
    <row r="476" spans="1:5" s="15" customFormat="1" ht="15.95" customHeight="1" x14ac:dyDescent="0.25">
      <c r="A476" s="21">
        <v>18</v>
      </c>
      <c r="B476" s="22" t="s">
        <v>92</v>
      </c>
      <c r="C476" s="23">
        <v>8</v>
      </c>
      <c r="D476" s="23">
        <v>0</v>
      </c>
      <c r="E476" s="23">
        <f t="shared" si="22"/>
        <v>8</v>
      </c>
    </row>
    <row r="477" spans="1:5" s="15" customFormat="1" ht="15.95" customHeight="1" x14ac:dyDescent="0.25">
      <c r="A477" s="21">
        <v>19</v>
      </c>
      <c r="B477" s="22" t="s">
        <v>93</v>
      </c>
      <c r="C477" s="23">
        <v>5</v>
      </c>
      <c r="D477" s="23">
        <v>0</v>
      </c>
      <c r="E477" s="23">
        <f t="shared" si="22"/>
        <v>5</v>
      </c>
    </row>
    <row r="478" spans="1:5" s="15" customFormat="1" ht="15.95" customHeight="1" x14ac:dyDescent="0.25">
      <c r="A478" s="21">
        <v>20</v>
      </c>
      <c r="B478" s="22" t="s">
        <v>97</v>
      </c>
      <c r="C478" s="23">
        <v>61</v>
      </c>
      <c r="D478" s="23">
        <v>0</v>
      </c>
      <c r="E478" s="23">
        <f t="shared" si="22"/>
        <v>61</v>
      </c>
    </row>
    <row r="479" spans="1:5" s="15" customFormat="1" ht="15.95" customHeight="1" x14ac:dyDescent="0.25">
      <c r="A479" s="21">
        <v>21</v>
      </c>
      <c r="B479" s="22" t="s">
        <v>69</v>
      </c>
      <c r="C479" s="23">
        <v>60</v>
      </c>
      <c r="D479" s="23">
        <v>0</v>
      </c>
      <c r="E479" s="23">
        <f t="shared" si="22"/>
        <v>60</v>
      </c>
    </row>
    <row r="480" spans="1:5" s="15" customFormat="1" ht="15.95" customHeight="1" x14ac:dyDescent="0.25">
      <c r="A480" s="21">
        <v>22</v>
      </c>
      <c r="B480" s="22" t="s">
        <v>70</v>
      </c>
      <c r="C480" s="23">
        <v>60</v>
      </c>
      <c r="D480" s="23">
        <v>0</v>
      </c>
      <c r="E480" s="23">
        <f t="shared" si="22"/>
        <v>60</v>
      </c>
    </row>
    <row r="481" spans="1:5" s="15" customFormat="1" ht="15.95" customHeight="1" x14ac:dyDescent="0.25">
      <c r="A481" s="21">
        <v>23</v>
      </c>
      <c r="B481" s="22" t="s">
        <v>72</v>
      </c>
      <c r="C481" s="23">
        <v>60</v>
      </c>
      <c r="D481" s="23">
        <v>0</v>
      </c>
      <c r="E481" s="23">
        <f t="shared" si="22"/>
        <v>60</v>
      </c>
    </row>
    <row r="482" spans="1:5" s="15" customFormat="1" ht="15.95" customHeight="1" x14ac:dyDescent="0.25">
      <c r="A482" s="21">
        <v>24</v>
      </c>
      <c r="B482" s="22" t="s">
        <v>73</v>
      </c>
      <c r="C482" s="23">
        <v>60</v>
      </c>
      <c r="D482" s="23">
        <v>0</v>
      </c>
      <c r="E482" s="23">
        <f t="shared" si="22"/>
        <v>60</v>
      </c>
    </row>
    <row r="483" spans="1:5" s="15" customFormat="1" ht="15.95" customHeight="1" x14ac:dyDescent="0.25">
      <c r="A483" s="21">
        <v>25</v>
      </c>
      <c r="B483" s="22" t="s">
        <v>108</v>
      </c>
      <c r="C483" s="23">
        <v>4</v>
      </c>
      <c r="D483" s="23">
        <v>37</v>
      </c>
      <c r="E483" s="23">
        <f t="shared" si="22"/>
        <v>41</v>
      </c>
    </row>
    <row r="484" spans="1:5" s="15" customFormat="1" ht="15.95" customHeight="1" x14ac:dyDescent="0.25">
      <c r="A484" s="21">
        <v>26</v>
      </c>
      <c r="B484" s="22" t="s">
        <v>106</v>
      </c>
      <c r="C484" s="23">
        <v>2</v>
      </c>
      <c r="D484" s="23">
        <v>10</v>
      </c>
      <c r="E484" s="23">
        <f t="shared" si="22"/>
        <v>12</v>
      </c>
    </row>
    <row r="485" spans="1:5" s="15" customFormat="1" ht="15.95" customHeight="1" x14ac:dyDescent="0.25">
      <c r="A485" s="21">
        <v>27</v>
      </c>
      <c r="B485" s="22" t="s">
        <v>107</v>
      </c>
      <c r="C485" s="23">
        <v>0</v>
      </c>
      <c r="D485" s="23">
        <v>1</v>
      </c>
      <c r="E485" s="23">
        <f t="shared" si="22"/>
        <v>1</v>
      </c>
    </row>
    <row r="486" spans="1:5" s="15" customFormat="1" ht="15.95" customHeight="1" x14ac:dyDescent="0.25">
      <c r="A486" s="21">
        <v>28</v>
      </c>
      <c r="B486" s="22" t="s">
        <v>98</v>
      </c>
      <c r="C486" s="23">
        <v>55</v>
      </c>
      <c r="D486" s="23">
        <v>4</v>
      </c>
      <c r="E486" s="23">
        <f t="shared" si="22"/>
        <v>59</v>
      </c>
    </row>
    <row r="487" spans="1:5" s="15" customFormat="1" ht="15.95" customHeight="1" x14ac:dyDescent="0.25">
      <c r="A487" s="21">
        <v>29</v>
      </c>
      <c r="B487" s="22" t="s">
        <v>99</v>
      </c>
      <c r="C487" s="23">
        <v>57</v>
      </c>
      <c r="D487" s="23">
        <v>1</v>
      </c>
      <c r="E487" s="23">
        <f t="shared" si="22"/>
        <v>58</v>
      </c>
    </row>
    <row r="488" spans="1:5" s="15" customFormat="1" ht="15.95" customHeight="1" x14ac:dyDescent="0.25">
      <c r="A488" s="21">
        <v>30</v>
      </c>
      <c r="B488" s="22" t="s">
        <v>82</v>
      </c>
      <c r="C488" s="23">
        <v>24</v>
      </c>
      <c r="D488" s="23">
        <v>2</v>
      </c>
      <c r="E488" s="23">
        <f t="shared" si="22"/>
        <v>26</v>
      </c>
    </row>
    <row r="489" spans="1:5" s="15" customFormat="1" ht="15.95" customHeight="1" x14ac:dyDescent="0.25">
      <c r="A489" s="21">
        <v>31</v>
      </c>
      <c r="B489" s="22" t="s">
        <v>102</v>
      </c>
      <c r="C489" s="23">
        <v>47</v>
      </c>
      <c r="D489" s="23">
        <v>11</v>
      </c>
      <c r="E489" s="23">
        <f t="shared" si="22"/>
        <v>58</v>
      </c>
    </row>
    <row r="490" spans="1:5" s="15" customFormat="1" ht="15.95" customHeight="1" x14ac:dyDescent="0.25">
      <c r="A490" s="21">
        <v>32</v>
      </c>
      <c r="B490" s="22" t="s">
        <v>105</v>
      </c>
      <c r="C490" s="23">
        <v>11</v>
      </c>
      <c r="D490" s="23">
        <v>10</v>
      </c>
      <c r="E490" s="23">
        <f t="shared" si="22"/>
        <v>21</v>
      </c>
    </row>
    <row r="491" spans="1:5" s="15" customFormat="1" ht="15.95" customHeight="1" x14ac:dyDescent="0.25">
      <c r="A491" s="21">
        <v>33</v>
      </c>
      <c r="B491" s="22" t="s">
        <v>104</v>
      </c>
      <c r="C491" s="23">
        <v>45</v>
      </c>
      <c r="D491" s="23">
        <v>18</v>
      </c>
      <c r="E491" s="23">
        <f t="shared" si="22"/>
        <v>63</v>
      </c>
    </row>
    <row r="492" spans="1:5" s="15" customFormat="1" ht="15.95" customHeight="1" x14ac:dyDescent="0.25">
      <c r="A492" s="21">
        <v>34</v>
      </c>
      <c r="B492" s="22" t="s">
        <v>71</v>
      </c>
      <c r="C492" s="23">
        <v>37</v>
      </c>
      <c r="D492" s="23">
        <v>26</v>
      </c>
      <c r="E492" s="23">
        <f t="shared" si="22"/>
        <v>63</v>
      </c>
    </row>
    <row r="493" spans="1:5" s="15" customFormat="1" ht="15.95" customHeight="1" x14ac:dyDescent="0.25">
      <c r="A493" s="21">
        <v>35</v>
      </c>
      <c r="B493" s="22" t="s">
        <v>112</v>
      </c>
      <c r="C493" s="23">
        <v>18</v>
      </c>
      <c r="D493" s="23">
        <v>8</v>
      </c>
      <c r="E493" s="23">
        <f t="shared" si="22"/>
        <v>26</v>
      </c>
    </row>
    <row r="494" spans="1:5" s="15" customFormat="1" ht="15.95" customHeight="1" x14ac:dyDescent="0.25">
      <c r="A494" s="21">
        <v>36</v>
      </c>
      <c r="B494" s="22" t="s">
        <v>103</v>
      </c>
      <c r="C494" s="23">
        <v>31</v>
      </c>
      <c r="D494" s="23">
        <v>16</v>
      </c>
      <c r="E494" s="23">
        <f t="shared" si="22"/>
        <v>47</v>
      </c>
    </row>
    <row r="495" spans="1:5" s="15" customFormat="1" ht="15.95" customHeight="1" x14ac:dyDescent="0.25">
      <c r="A495" s="21">
        <v>37</v>
      </c>
      <c r="B495" s="22" t="s">
        <v>100</v>
      </c>
      <c r="C495" s="23">
        <v>54</v>
      </c>
      <c r="D495" s="23">
        <v>5</v>
      </c>
      <c r="E495" s="23">
        <f t="shared" si="22"/>
        <v>59</v>
      </c>
    </row>
    <row r="496" spans="1:5" s="15" customFormat="1" ht="15.95" customHeight="1" x14ac:dyDescent="0.25">
      <c r="A496" s="21">
        <v>38</v>
      </c>
      <c r="B496" s="22" t="s">
        <v>75</v>
      </c>
      <c r="C496" s="23">
        <v>56</v>
      </c>
      <c r="D496" s="23">
        <v>3</v>
      </c>
      <c r="E496" s="23">
        <f t="shared" si="22"/>
        <v>59</v>
      </c>
    </row>
    <row r="497" spans="1:5" s="15" customFormat="1" ht="15.95" customHeight="1" x14ac:dyDescent="0.25">
      <c r="A497" s="21">
        <v>39</v>
      </c>
      <c r="B497" s="22" t="s">
        <v>101</v>
      </c>
      <c r="C497" s="23">
        <v>54</v>
      </c>
      <c r="D497" s="23">
        <v>4</v>
      </c>
      <c r="E497" s="23">
        <f t="shared" si="22"/>
        <v>58</v>
      </c>
    </row>
    <row r="498" spans="1:5" s="15" customFormat="1" ht="15.95" customHeight="1" x14ac:dyDescent="0.25">
      <c r="A498" s="21">
        <v>40</v>
      </c>
      <c r="B498" s="22" t="s">
        <v>111</v>
      </c>
      <c r="C498" s="23">
        <v>18</v>
      </c>
      <c r="D498" s="23">
        <v>18</v>
      </c>
      <c r="E498" s="23">
        <f t="shared" si="22"/>
        <v>36</v>
      </c>
    </row>
    <row r="499" spans="1:5" s="15" customFormat="1" ht="15.95" customHeight="1" x14ac:dyDescent="0.25">
      <c r="A499" s="21">
        <v>41</v>
      </c>
      <c r="B499" s="22" t="s">
        <v>109</v>
      </c>
      <c r="C499" s="23">
        <v>6</v>
      </c>
      <c r="D499" s="23">
        <v>52</v>
      </c>
      <c r="E499" s="23">
        <f t="shared" si="22"/>
        <v>58</v>
      </c>
    </row>
    <row r="500" spans="1:5" s="15" customFormat="1" ht="15.95" customHeight="1" x14ac:dyDescent="0.25">
      <c r="A500" s="21">
        <v>42</v>
      </c>
      <c r="B500" s="22" t="s">
        <v>76</v>
      </c>
      <c r="C500" s="23">
        <v>17</v>
      </c>
      <c r="D500" s="23">
        <v>29</v>
      </c>
      <c r="E500" s="23">
        <f t="shared" si="22"/>
        <v>46</v>
      </c>
    </row>
    <row r="501" spans="1:5" s="15" customFormat="1" ht="15.95" customHeight="1" x14ac:dyDescent="0.25">
      <c r="A501" s="21">
        <v>43</v>
      </c>
      <c r="B501" s="22" t="s">
        <v>110</v>
      </c>
      <c r="C501" s="23">
        <v>22</v>
      </c>
      <c r="D501" s="23">
        <v>36</v>
      </c>
      <c r="E501" s="23">
        <f t="shared" si="22"/>
        <v>58</v>
      </c>
    </row>
    <row r="502" spans="1:5" s="15" customFormat="1" ht="15.95" customHeight="1" x14ac:dyDescent="0.25">
      <c r="A502" s="21">
        <v>44</v>
      </c>
      <c r="B502" s="22" t="s">
        <v>113</v>
      </c>
      <c r="C502" s="23">
        <v>24</v>
      </c>
      <c r="D502" s="23">
        <v>41</v>
      </c>
      <c r="E502" s="23">
        <f t="shared" si="22"/>
        <v>65</v>
      </c>
    </row>
    <row r="503" spans="1:5" s="15" customFormat="1" ht="15.95" customHeight="1" x14ac:dyDescent="0.25">
      <c r="A503" s="21">
        <v>45</v>
      </c>
      <c r="B503" s="22" t="s">
        <v>74</v>
      </c>
      <c r="C503" s="23">
        <v>17</v>
      </c>
      <c r="D503" s="23">
        <v>48</v>
      </c>
      <c r="E503" s="23">
        <f t="shared" si="22"/>
        <v>65</v>
      </c>
    </row>
    <row r="504" spans="1:5" s="15" customFormat="1" ht="15.95" customHeight="1" x14ac:dyDescent="0.25">
      <c r="A504" s="21">
        <v>46</v>
      </c>
      <c r="B504" s="22" t="s">
        <v>80</v>
      </c>
      <c r="C504" s="23">
        <v>12</v>
      </c>
      <c r="D504" s="23">
        <v>10</v>
      </c>
      <c r="E504" s="23">
        <f t="shared" si="22"/>
        <v>22</v>
      </c>
    </row>
    <row r="505" spans="1:5" s="15" customFormat="1" ht="15.95" customHeight="1" x14ac:dyDescent="0.25">
      <c r="A505" s="21">
        <v>47</v>
      </c>
      <c r="B505" s="22" t="s">
        <v>114</v>
      </c>
      <c r="C505" s="23">
        <v>30</v>
      </c>
      <c r="D505" s="23">
        <v>2</v>
      </c>
      <c r="E505" s="23">
        <f t="shared" si="22"/>
        <v>32</v>
      </c>
    </row>
    <row r="506" spans="1:5" s="15" customFormat="1" ht="15.95" customHeight="1" x14ac:dyDescent="0.25">
      <c r="A506" s="24" t="s">
        <v>59</v>
      </c>
      <c r="B506" s="25"/>
      <c r="C506" s="52">
        <f>SUM(C459:C505)</f>
        <v>1439</v>
      </c>
      <c r="D506" s="52">
        <f>SUM(D459:D505)</f>
        <v>393</v>
      </c>
      <c r="E506" s="52">
        <f>SUM(E459:E505)</f>
        <v>1832</v>
      </c>
    </row>
    <row r="507" spans="1:5" s="16" customFormat="1" ht="9.9499999999999993" customHeight="1" x14ac:dyDescent="0.25">
      <c r="A507" s="46"/>
      <c r="B507" s="47"/>
      <c r="C507" s="48"/>
      <c r="D507" s="48"/>
      <c r="E507" s="48"/>
    </row>
    <row r="508" spans="1:5" s="14" customFormat="1" ht="15.95" customHeight="1" x14ac:dyDescent="0.2">
      <c r="A508" s="57" t="s">
        <v>140</v>
      </c>
      <c r="B508" s="58"/>
      <c r="C508" s="58"/>
      <c r="D508" s="58"/>
      <c r="E508" s="59"/>
    </row>
    <row r="509" spans="1:5" s="14" customFormat="1" ht="15.95" customHeight="1" x14ac:dyDescent="0.2">
      <c r="A509" s="57" t="s">
        <v>141</v>
      </c>
      <c r="B509" s="58"/>
      <c r="C509" s="58"/>
      <c r="D509" s="58"/>
      <c r="E509" s="59"/>
    </row>
    <row r="510" spans="1:5" s="14" customFormat="1" ht="15.95" customHeight="1" x14ac:dyDescent="0.2">
      <c r="A510" s="21">
        <v>1</v>
      </c>
      <c r="B510" s="22" t="s">
        <v>169</v>
      </c>
      <c r="C510" s="23">
        <v>58</v>
      </c>
      <c r="D510" s="23">
        <v>0</v>
      </c>
      <c r="E510" s="23">
        <f t="shared" ref="E510:E556" si="23">SUM(C510,D510)</f>
        <v>58</v>
      </c>
    </row>
    <row r="511" spans="1:5" s="14" customFormat="1" ht="15.95" customHeight="1" x14ac:dyDescent="0.2">
      <c r="A511" s="21">
        <v>2</v>
      </c>
      <c r="B511" s="22" t="s">
        <v>153</v>
      </c>
      <c r="C511" s="23">
        <v>32</v>
      </c>
      <c r="D511" s="23">
        <v>0</v>
      </c>
      <c r="E511" s="23">
        <f t="shared" si="23"/>
        <v>32</v>
      </c>
    </row>
    <row r="512" spans="1:5" s="14" customFormat="1" ht="15.95" customHeight="1" x14ac:dyDescent="0.2">
      <c r="A512" s="21">
        <v>3</v>
      </c>
      <c r="B512" s="22" t="s">
        <v>163</v>
      </c>
      <c r="C512" s="23">
        <v>56</v>
      </c>
      <c r="D512" s="23">
        <v>2</v>
      </c>
      <c r="E512" s="23">
        <f t="shared" si="23"/>
        <v>58</v>
      </c>
    </row>
    <row r="513" spans="1:5" s="14" customFormat="1" ht="15.95" customHeight="1" x14ac:dyDescent="0.2">
      <c r="A513" s="21">
        <v>4</v>
      </c>
      <c r="B513" s="22" t="s">
        <v>152</v>
      </c>
      <c r="C513" s="23">
        <v>30</v>
      </c>
      <c r="D513" s="23">
        <v>0</v>
      </c>
      <c r="E513" s="23">
        <f t="shared" si="23"/>
        <v>30</v>
      </c>
    </row>
    <row r="514" spans="1:5" s="14" customFormat="1" ht="15.95" customHeight="1" x14ac:dyDescent="0.2">
      <c r="A514" s="21">
        <v>5</v>
      </c>
      <c r="B514" s="22" t="s">
        <v>158</v>
      </c>
      <c r="C514" s="23">
        <v>32</v>
      </c>
      <c r="D514" s="23">
        <v>0</v>
      </c>
      <c r="E514" s="23">
        <f t="shared" si="23"/>
        <v>32</v>
      </c>
    </row>
    <row r="515" spans="1:5" s="14" customFormat="1" ht="15.95" customHeight="1" x14ac:dyDescent="0.2">
      <c r="A515" s="21">
        <v>6</v>
      </c>
      <c r="B515" s="22" t="s">
        <v>181</v>
      </c>
      <c r="C515" s="23">
        <v>5</v>
      </c>
      <c r="D515" s="23">
        <v>0</v>
      </c>
      <c r="E515" s="23">
        <f t="shared" si="23"/>
        <v>5</v>
      </c>
    </row>
    <row r="516" spans="1:5" s="14" customFormat="1" ht="15.95" customHeight="1" x14ac:dyDescent="0.2">
      <c r="A516" s="21">
        <v>7</v>
      </c>
      <c r="B516" s="22" t="s">
        <v>164</v>
      </c>
      <c r="C516" s="23">
        <v>25</v>
      </c>
      <c r="D516" s="23">
        <v>0</v>
      </c>
      <c r="E516" s="23">
        <f t="shared" si="23"/>
        <v>25</v>
      </c>
    </row>
    <row r="517" spans="1:5" s="14" customFormat="1" ht="15.95" customHeight="1" x14ac:dyDescent="0.2">
      <c r="A517" s="21">
        <v>8</v>
      </c>
      <c r="B517" s="22" t="s">
        <v>171</v>
      </c>
      <c r="C517" s="23">
        <v>58</v>
      </c>
      <c r="D517" s="23">
        <v>0</v>
      </c>
      <c r="E517" s="23">
        <f t="shared" si="23"/>
        <v>58</v>
      </c>
    </row>
    <row r="518" spans="1:5" s="14" customFormat="1" ht="15.95" customHeight="1" x14ac:dyDescent="0.2">
      <c r="A518" s="21">
        <v>9</v>
      </c>
      <c r="B518" s="22" t="s">
        <v>150</v>
      </c>
      <c r="C518" s="23">
        <v>4</v>
      </c>
      <c r="D518" s="23">
        <v>0</v>
      </c>
      <c r="E518" s="23">
        <f t="shared" si="23"/>
        <v>4</v>
      </c>
    </row>
    <row r="519" spans="1:5" s="14" customFormat="1" ht="15.95" customHeight="1" x14ac:dyDescent="0.2">
      <c r="A519" s="21">
        <v>10</v>
      </c>
      <c r="B519" s="22" t="s">
        <v>180</v>
      </c>
      <c r="C519" s="23">
        <v>58</v>
      </c>
      <c r="D519" s="23">
        <v>0</v>
      </c>
      <c r="E519" s="23">
        <f t="shared" si="23"/>
        <v>58</v>
      </c>
    </row>
    <row r="520" spans="1:5" s="14" customFormat="1" ht="15.95" customHeight="1" x14ac:dyDescent="0.2">
      <c r="A520" s="21">
        <v>11</v>
      </c>
      <c r="B520" s="22" t="s">
        <v>151</v>
      </c>
      <c r="C520" s="23">
        <v>14</v>
      </c>
      <c r="D520" s="23">
        <v>0</v>
      </c>
      <c r="E520" s="23">
        <f t="shared" si="23"/>
        <v>14</v>
      </c>
    </row>
    <row r="521" spans="1:5" s="14" customFormat="1" ht="15.95" customHeight="1" x14ac:dyDescent="0.2">
      <c r="A521" s="21">
        <v>12</v>
      </c>
      <c r="B521" s="22" t="s">
        <v>182</v>
      </c>
      <c r="C521" s="23">
        <v>16</v>
      </c>
      <c r="D521" s="23">
        <v>0</v>
      </c>
      <c r="E521" s="23">
        <f t="shared" si="23"/>
        <v>16</v>
      </c>
    </row>
    <row r="522" spans="1:5" s="14" customFormat="1" ht="15.95" customHeight="1" x14ac:dyDescent="0.2">
      <c r="A522" s="21">
        <v>13</v>
      </c>
      <c r="B522" s="22" t="s">
        <v>166</v>
      </c>
      <c r="C522" s="23">
        <v>30</v>
      </c>
      <c r="D522" s="23">
        <v>0</v>
      </c>
      <c r="E522" s="23">
        <f t="shared" si="23"/>
        <v>30</v>
      </c>
    </row>
    <row r="523" spans="1:5" s="14" customFormat="1" ht="15.95" customHeight="1" x14ac:dyDescent="0.2">
      <c r="A523" s="21">
        <v>14</v>
      </c>
      <c r="B523" s="22" t="s">
        <v>162</v>
      </c>
      <c r="C523" s="23">
        <v>57</v>
      </c>
      <c r="D523" s="23">
        <v>1</v>
      </c>
      <c r="E523" s="23">
        <f t="shared" si="23"/>
        <v>58</v>
      </c>
    </row>
    <row r="524" spans="1:5" s="14" customFormat="1" ht="15.95" customHeight="1" x14ac:dyDescent="0.2">
      <c r="A524" s="21">
        <v>15</v>
      </c>
      <c r="B524" s="22" t="s">
        <v>154</v>
      </c>
      <c r="C524" s="23">
        <v>58</v>
      </c>
      <c r="D524" s="23">
        <v>0</v>
      </c>
      <c r="E524" s="23">
        <f t="shared" si="23"/>
        <v>58</v>
      </c>
    </row>
    <row r="525" spans="1:5" s="14" customFormat="1" ht="15.95" customHeight="1" x14ac:dyDescent="0.2">
      <c r="A525" s="21">
        <v>16</v>
      </c>
      <c r="B525" s="22" t="s">
        <v>155</v>
      </c>
      <c r="C525" s="23">
        <v>58</v>
      </c>
      <c r="D525" s="23">
        <v>0</v>
      </c>
      <c r="E525" s="23">
        <f t="shared" si="23"/>
        <v>58</v>
      </c>
    </row>
    <row r="526" spans="1:5" s="14" customFormat="1" ht="15.95" customHeight="1" x14ac:dyDescent="0.2">
      <c r="A526" s="21">
        <v>17</v>
      </c>
      <c r="B526" s="22" t="s">
        <v>156</v>
      </c>
      <c r="C526" s="23">
        <v>44</v>
      </c>
      <c r="D526" s="23">
        <v>0</v>
      </c>
      <c r="E526" s="23">
        <f t="shared" si="23"/>
        <v>44</v>
      </c>
    </row>
    <row r="527" spans="1:5" s="14" customFormat="1" ht="15.95" customHeight="1" x14ac:dyDescent="0.2">
      <c r="A527" s="21">
        <v>18</v>
      </c>
      <c r="B527" s="22" t="s">
        <v>161</v>
      </c>
      <c r="C527" s="23">
        <v>54</v>
      </c>
      <c r="D527" s="23">
        <v>0</v>
      </c>
      <c r="E527" s="23">
        <f t="shared" si="23"/>
        <v>54</v>
      </c>
    </row>
    <row r="528" spans="1:5" s="14" customFormat="1" ht="15.95" customHeight="1" x14ac:dyDescent="0.2">
      <c r="A528" s="21">
        <v>19</v>
      </c>
      <c r="B528" s="22" t="s">
        <v>160</v>
      </c>
      <c r="C528" s="23">
        <v>7</v>
      </c>
      <c r="D528" s="23">
        <v>0</v>
      </c>
      <c r="E528" s="23">
        <f t="shared" si="23"/>
        <v>7</v>
      </c>
    </row>
    <row r="529" spans="1:5" s="14" customFormat="1" ht="15.95" customHeight="1" x14ac:dyDescent="0.2">
      <c r="A529" s="21">
        <v>20</v>
      </c>
      <c r="B529" s="22" t="s">
        <v>159</v>
      </c>
      <c r="C529" s="23">
        <v>19</v>
      </c>
      <c r="D529" s="23">
        <v>0</v>
      </c>
      <c r="E529" s="23">
        <f t="shared" si="23"/>
        <v>19</v>
      </c>
    </row>
    <row r="530" spans="1:5" s="14" customFormat="1" ht="15.95" customHeight="1" x14ac:dyDescent="0.2">
      <c r="A530" s="21">
        <v>21</v>
      </c>
      <c r="B530" s="22" t="s">
        <v>168</v>
      </c>
      <c r="C530" s="23">
        <v>57</v>
      </c>
      <c r="D530" s="23">
        <v>1</v>
      </c>
      <c r="E530" s="23">
        <f t="shared" si="23"/>
        <v>58</v>
      </c>
    </row>
    <row r="531" spans="1:5" s="14" customFormat="1" ht="15.95" customHeight="1" x14ac:dyDescent="0.2">
      <c r="A531" s="21">
        <v>22</v>
      </c>
      <c r="B531" s="22" t="s">
        <v>142</v>
      </c>
      <c r="C531" s="23">
        <v>58</v>
      </c>
      <c r="D531" s="23">
        <v>0</v>
      </c>
      <c r="E531" s="23">
        <f t="shared" si="23"/>
        <v>58</v>
      </c>
    </row>
    <row r="532" spans="1:5" s="14" customFormat="1" ht="15.95" customHeight="1" x14ac:dyDescent="0.2">
      <c r="A532" s="21">
        <v>23</v>
      </c>
      <c r="B532" s="22" t="s">
        <v>143</v>
      </c>
      <c r="C532" s="23">
        <v>58</v>
      </c>
      <c r="D532" s="23">
        <v>0</v>
      </c>
      <c r="E532" s="23">
        <f t="shared" si="23"/>
        <v>58</v>
      </c>
    </row>
    <row r="533" spans="1:5" s="14" customFormat="1" ht="15.95" customHeight="1" x14ac:dyDescent="0.2">
      <c r="A533" s="21">
        <v>24</v>
      </c>
      <c r="B533" s="22" t="s">
        <v>144</v>
      </c>
      <c r="C533" s="23">
        <v>58</v>
      </c>
      <c r="D533" s="23">
        <v>0</v>
      </c>
      <c r="E533" s="23">
        <f t="shared" si="23"/>
        <v>58</v>
      </c>
    </row>
    <row r="534" spans="1:5" s="14" customFormat="1" ht="15.95" customHeight="1" x14ac:dyDescent="0.2">
      <c r="A534" s="21">
        <v>25</v>
      </c>
      <c r="B534" s="22" t="s">
        <v>145</v>
      </c>
      <c r="C534" s="23">
        <v>58</v>
      </c>
      <c r="D534" s="23">
        <v>0</v>
      </c>
      <c r="E534" s="23">
        <f t="shared" si="23"/>
        <v>58</v>
      </c>
    </row>
    <row r="535" spans="1:5" s="14" customFormat="1" ht="15.95" customHeight="1" x14ac:dyDescent="0.2">
      <c r="A535" s="21">
        <v>26</v>
      </c>
      <c r="B535" s="22" t="s">
        <v>146</v>
      </c>
      <c r="C535" s="23">
        <v>58</v>
      </c>
      <c r="D535" s="23">
        <v>0</v>
      </c>
      <c r="E535" s="23">
        <f t="shared" si="23"/>
        <v>58</v>
      </c>
    </row>
    <row r="536" spans="1:5" s="14" customFormat="1" ht="15.95" customHeight="1" x14ac:dyDescent="0.2">
      <c r="A536" s="21">
        <v>27</v>
      </c>
      <c r="B536" s="22" t="s">
        <v>147</v>
      </c>
      <c r="C536" s="23">
        <v>59</v>
      </c>
      <c r="D536" s="23">
        <v>0</v>
      </c>
      <c r="E536" s="23">
        <f t="shared" si="23"/>
        <v>59</v>
      </c>
    </row>
    <row r="537" spans="1:5" s="14" customFormat="1" ht="15.95" customHeight="1" x14ac:dyDescent="0.2">
      <c r="A537" s="21">
        <v>28</v>
      </c>
      <c r="B537" s="22" t="s">
        <v>148</v>
      </c>
      <c r="C537" s="23">
        <v>59</v>
      </c>
      <c r="D537" s="23">
        <v>0</v>
      </c>
      <c r="E537" s="23">
        <f t="shared" si="23"/>
        <v>59</v>
      </c>
    </row>
    <row r="538" spans="1:5" s="14" customFormat="1" ht="15.95" customHeight="1" x14ac:dyDescent="0.2">
      <c r="A538" s="21">
        <v>29</v>
      </c>
      <c r="B538" s="22" t="s">
        <v>149</v>
      </c>
      <c r="C538" s="23">
        <v>57</v>
      </c>
      <c r="D538" s="23">
        <v>1</v>
      </c>
      <c r="E538" s="23">
        <f t="shared" si="23"/>
        <v>58</v>
      </c>
    </row>
    <row r="539" spans="1:5" s="14" customFormat="1" ht="15.95" customHeight="1" x14ac:dyDescent="0.2">
      <c r="A539" s="21">
        <v>30</v>
      </c>
      <c r="B539" s="22" t="s">
        <v>157</v>
      </c>
      <c r="C539" s="23">
        <v>46</v>
      </c>
      <c r="D539" s="23">
        <v>0</v>
      </c>
      <c r="E539" s="23">
        <f t="shared" si="23"/>
        <v>46</v>
      </c>
    </row>
    <row r="540" spans="1:5" s="14" customFormat="1" ht="15.95" customHeight="1" x14ac:dyDescent="0.2">
      <c r="A540" s="21">
        <v>31</v>
      </c>
      <c r="B540" s="22" t="s">
        <v>167</v>
      </c>
      <c r="C540" s="23">
        <v>4</v>
      </c>
      <c r="D540" s="23">
        <v>16</v>
      </c>
      <c r="E540" s="23">
        <f t="shared" si="23"/>
        <v>20</v>
      </c>
    </row>
    <row r="541" spans="1:5" s="14" customFormat="1" ht="15.95" customHeight="1" x14ac:dyDescent="0.2">
      <c r="A541" s="21">
        <v>32</v>
      </c>
      <c r="B541" s="22" t="s">
        <v>185</v>
      </c>
      <c r="C541" s="23">
        <v>0</v>
      </c>
      <c r="D541" s="23">
        <v>4</v>
      </c>
      <c r="E541" s="23">
        <f t="shared" si="23"/>
        <v>4</v>
      </c>
    </row>
    <row r="542" spans="1:5" s="14" customFormat="1" ht="15.95" customHeight="1" x14ac:dyDescent="0.2">
      <c r="A542" s="21">
        <v>33</v>
      </c>
      <c r="B542" s="22" t="s">
        <v>186</v>
      </c>
      <c r="C542" s="23">
        <v>0</v>
      </c>
      <c r="D542" s="23">
        <v>1</v>
      </c>
      <c r="E542" s="23">
        <f t="shared" si="23"/>
        <v>1</v>
      </c>
    </row>
    <row r="543" spans="1:5" s="14" customFormat="1" ht="15.95" customHeight="1" x14ac:dyDescent="0.2">
      <c r="A543" s="21">
        <v>34</v>
      </c>
      <c r="B543" s="22" t="s">
        <v>183</v>
      </c>
      <c r="C543" s="23">
        <v>9</v>
      </c>
      <c r="D543" s="23">
        <v>0</v>
      </c>
      <c r="E543" s="23">
        <f t="shared" si="23"/>
        <v>9</v>
      </c>
    </row>
    <row r="544" spans="1:5" s="14" customFormat="1" ht="15.95" customHeight="1" x14ac:dyDescent="0.2">
      <c r="A544" s="21">
        <v>35</v>
      </c>
      <c r="B544" s="22" t="s">
        <v>165</v>
      </c>
      <c r="C544" s="23">
        <v>21</v>
      </c>
      <c r="D544" s="23">
        <v>0</v>
      </c>
      <c r="E544" s="23">
        <f t="shared" si="23"/>
        <v>21</v>
      </c>
    </row>
    <row r="545" spans="1:5" s="14" customFormat="1" ht="15.95" customHeight="1" x14ac:dyDescent="0.2">
      <c r="A545" s="21">
        <v>36</v>
      </c>
      <c r="B545" s="22" t="s">
        <v>176</v>
      </c>
      <c r="C545" s="23">
        <v>44</v>
      </c>
      <c r="D545" s="23">
        <v>9</v>
      </c>
      <c r="E545" s="23">
        <f t="shared" si="23"/>
        <v>53</v>
      </c>
    </row>
    <row r="546" spans="1:5" s="14" customFormat="1" ht="15.95" customHeight="1" x14ac:dyDescent="0.2">
      <c r="A546" s="21">
        <v>37</v>
      </c>
      <c r="B546" s="22" t="s">
        <v>177</v>
      </c>
      <c r="C546" s="23">
        <v>3</v>
      </c>
      <c r="D546" s="23">
        <v>0</v>
      </c>
      <c r="E546" s="23">
        <f t="shared" si="23"/>
        <v>3</v>
      </c>
    </row>
    <row r="547" spans="1:5" s="14" customFormat="1" ht="15.95" customHeight="1" x14ac:dyDescent="0.2">
      <c r="A547" s="21">
        <v>38</v>
      </c>
      <c r="B547" s="22" t="s">
        <v>184</v>
      </c>
      <c r="C547" s="23">
        <v>4</v>
      </c>
      <c r="D547" s="23">
        <v>0</v>
      </c>
      <c r="E547" s="23">
        <f t="shared" si="23"/>
        <v>4</v>
      </c>
    </row>
    <row r="548" spans="1:5" s="14" customFormat="1" ht="15.95" customHeight="1" x14ac:dyDescent="0.2">
      <c r="A548" s="21">
        <v>39</v>
      </c>
      <c r="B548" s="22" t="s">
        <v>179</v>
      </c>
      <c r="C548" s="23">
        <v>6</v>
      </c>
      <c r="D548" s="23">
        <v>0</v>
      </c>
      <c r="E548" s="23">
        <f t="shared" si="23"/>
        <v>6</v>
      </c>
    </row>
    <row r="549" spans="1:5" s="14" customFormat="1" ht="15.95" customHeight="1" x14ac:dyDescent="0.2">
      <c r="A549" s="21">
        <v>40</v>
      </c>
      <c r="B549" s="22" t="s">
        <v>188</v>
      </c>
      <c r="C549" s="23">
        <v>9</v>
      </c>
      <c r="D549" s="23">
        <v>3</v>
      </c>
      <c r="E549" s="23">
        <f t="shared" si="23"/>
        <v>12</v>
      </c>
    </row>
    <row r="550" spans="1:5" s="14" customFormat="1" ht="15.95" customHeight="1" x14ac:dyDescent="0.2">
      <c r="A550" s="21">
        <v>41</v>
      </c>
      <c r="B550" s="22" t="s">
        <v>173</v>
      </c>
      <c r="C550" s="23">
        <v>30</v>
      </c>
      <c r="D550" s="23">
        <v>0</v>
      </c>
      <c r="E550" s="23">
        <f t="shared" si="23"/>
        <v>30</v>
      </c>
    </row>
    <row r="551" spans="1:5" s="14" customFormat="1" ht="15.95" customHeight="1" x14ac:dyDescent="0.2">
      <c r="A551" s="21">
        <v>42</v>
      </c>
      <c r="B551" s="22" t="s">
        <v>175</v>
      </c>
      <c r="C551" s="23">
        <v>21</v>
      </c>
      <c r="D551" s="23">
        <v>1</v>
      </c>
      <c r="E551" s="23">
        <f t="shared" si="23"/>
        <v>22</v>
      </c>
    </row>
    <row r="552" spans="1:5" s="14" customFormat="1" ht="15.95" customHeight="1" x14ac:dyDescent="0.2">
      <c r="A552" s="21">
        <v>43</v>
      </c>
      <c r="B552" s="22" t="s">
        <v>187</v>
      </c>
      <c r="C552" s="23">
        <v>1</v>
      </c>
      <c r="D552" s="23">
        <v>3</v>
      </c>
      <c r="E552" s="23">
        <f t="shared" si="23"/>
        <v>4</v>
      </c>
    </row>
    <row r="553" spans="1:5" s="14" customFormat="1" ht="15.95" customHeight="1" x14ac:dyDescent="0.2">
      <c r="A553" s="21">
        <v>44</v>
      </c>
      <c r="B553" s="22" t="s">
        <v>170</v>
      </c>
      <c r="C553" s="23">
        <v>6</v>
      </c>
      <c r="D553" s="23">
        <v>24</v>
      </c>
      <c r="E553" s="23">
        <f t="shared" si="23"/>
        <v>30</v>
      </c>
    </row>
    <row r="554" spans="1:5" s="14" customFormat="1" ht="15.95" customHeight="1" x14ac:dyDescent="0.2">
      <c r="A554" s="21">
        <v>45</v>
      </c>
      <c r="B554" s="22" t="s">
        <v>174</v>
      </c>
      <c r="C554" s="23">
        <v>15</v>
      </c>
      <c r="D554" s="23">
        <v>13</v>
      </c>
      <c r="E554" s="23">
        <f t="shared" si="23"/>
        <v>28</v>
      </c>
    </row>
    <row r="555" spans="1:5" s="14" customFormat="1" ht="15.95" customHeight="1" x14ac:dyDescent="0.2">
      <c r="A555" s="21">
        <v>46</v>
      </c>
      <c r="B555" s="22" t="s">
        <v>178</v>
      </c>
      <c r="C555" s="23">
        <v>14</v>
      </c>
      <c r="D555" s="23">
        <v>14</v>
      </c>
      <c r="E555" s="23">
        <f t="shared" si="23"/>
        <v>28</v>
      </c>
    </row>
    <row r="556" spans="1:5" s="14" customFormat="1" ht="15.95" customHeight="1" x14ac:dyDescent="0.2">
      <c r="A556" s="21">
        <v>47</v>
      </c>
      <c r="B556" s="22" t="s">
        <v>172</v>
      </c>
      <c r="C556" s="23">
        <v>19</v>
      </c>
      <c r="D556" s="23">
        <v>0</v>
      </c>
      <c r="E556" s="23">
        <f t="shared" si="23"/>
        <v>19</v>
      </c>
    </row>
    <row r="557" spans="1:5" s="14" customFormat="1" ht="15.95" customHeight="1" x14ac:dyDescent="0.2">
      <c r="A557" s="24" t="s">
        <v>59</v>
      </c>
      <c r="B557" s="25"/>
      <c r="C557" s="52">
        <f>SUM(C510:C556)</f>
        <v>1489</v>
      </c>
      <c r="D557" s="52">
        <f>SUM(D510:D556)</f>
        <v>93</v>
      </c>
      <c r="E557" s="52">
        <f>SUM(E510:E556)</f>
        <v>1582</v>
      </c>
    </row>
    <row r="558" spans="1:5" s="14" customFormat="1" ht="9.9499999999999993" customHeight="1" x14ac:dyDescent="0.2">
      <c r="A558" s="46"/>
      <c r="B558" s="47"/>
      <c r="C558" s="48"/>
      <c r="D558" s="48"/>
      <c r="E558" s="48"/>
    </row>
    <row r="559" spans="1:5" s="33" customFormat="1" ht="15" customHeight="1" x14ac:dyDescent="0.2">
      <c r="A559" s="45"/>
      <c r="B559" s="37"/>
      <c r="C559" s="38"/>
      <c r="D559" s="32"/>
      <c r="E559" s="32"/>
    </row>
    <row r="560" spans="1:5" s="33" customFormat="1" ht="15.95" customHeight="1" x14ac:dyDescent="0.2">
      <c r="A560" s="29">
        <v>1</v>
      </c>
      <c r="B560" s="30" t="s">
        <v>540</v>
      </c>
      <c r="C560" s="31">
        <f>SUM(E27,E58,E96,E154,E224,E557)</f>
        <v>8585</v>
      </c>
      <c r="D560" s="32"/>
      <c r="E560" s="32"/>
    </row>
    <row r="561" spans="1:5" s="33" customFormat="1" ht="15.95" customHeight="1" x14ac:dyDescent="0.2">
      <c r="A561" s="29">
        <v>2</v>
      </c>
      <c r="B561" s="30" t="s">
        <v>541</v>
      </c>
      <c r="C561" s="31">
        <f>SUM(E231,E239,E250)</f>
        <v>235</v>
      </c>
      <c r="D561" s="32"/>
      <c r="E561" s="32"/>
    </row>
    <row r="562" spans="1:5" s="33" customFormat="1" ht="15.95" customHeight="1" x14ac:dyDescent="0.2">
      <c r="A562" s="29">
        <v>3</v>
      </c>
      <c r="B562" s="30" t="s">
        <v>542</v>
      </c>
      <c r="C562" s="31">
        <f>SUM(E256,E262)</f>
        <v>75</v>
      </c>
      <c r="D562" s="32"/>
      <c r="E562" s="32"/>
    </row>
    <row r="563" spans="1:5" s="33" customFormat="1" ht="15.95" customHeight="1" x14ac:dyDescent="0.2">
      <c r="A563" s="29">
        <v>4</v>
      </c>
      <c r="B563" s="30" t="s">
        <v>543</v>
      </c>
      <c r="C563" s="31">
        <f>SUM(E273,E285,E299,E310)</f>
        <v>251</v>
      </c>
      <c r="D563" s="32"/>
      <c r="E563" s="32"/>
    </row>
    <row r="564" spans="1:5" s="33" customFormat="1" ht="15.95" customHeight="1" x14ac:dyDescent="0.2">
      <c r="A564" s="29">
        <v>5</v>
      </c>
      <c r="B564" s="30" t="s">
        <v>544</v>
      </c>
      <c r="C564" s="31">
        <f>SUM(E318,E325)</f>
        <v>97</v>
      </c>
      <c r="D564" s="32"/>
      <c r="E564" s="32"/>
    </row>
    <row r="565" spans="1:5" s="33" customFormat="1" ht="15.95" customHeight="1" x14ac:dyDescent="0.2">
      <c r="A565" s="29">
        <v>6</v>
      </c>
      <c r="B565" s="30" t="s">
        <v>545</v>
      </c>
      <c r="C565" s="31">
        <f>SUM(E337,E349)</f>
        <v>427</v>
      </c>
      <c r="D565" s="32"/>
      <c r="E565" s="32"/>
    </row>
    <row r="566" spans="1:5" s="33" customFormat="1" ht="15.95" customHeight="1" x14ac:dyDescent="0.2">
      <c r="A566" s="29">
        <v>7</v>
      </c>
      <c r="B566" s="30" t="s">
        <v>546</v>
      </c>
      <c r="C566" s="31">
        <f>SUM(E355,E360,E455)</f>
        <v>162</v>
      </c>
      <c r="D566" s="32"/>
      <c r="E566" s="32"/>
    </row>
    <row r="567" spans="1:5" s="33" customFormat="1" ht="15.95" customHeight="1" x14ac:dyDescent="0.2">
      <c r="A567" s="29">
        <v>8</v>
      </c>
      <c r="B567" s="30" t="s">
        <v>547</v>
      </c>
      <c r="C567" s="31">
        <f>SUM(E387,E422,E506)</f>
        <v>3904</v>
      </c>
      <c r="D567" s="32"/>
      <c r="E567" s="32"/>
    </row>
    <row r="568" spans="1:5" s="33" customFormat="1" ht="15.95" customHeight="1" x14ac:dyDescent="0.2">
      <c r="A568" s="29">
        <v>9</v>
      </c>
      <c r="B568" s="34" t="s">
        <v>539</v>
      </c>
      <c r="C568" s="55">
        <f>E429</f>
        <v>74</v>
      </c>
      <c r="D568" s="35"/>
      <c r="E568" s="35"/>
    </row>
    <row r="569" spans="1:5" s="33" customFormat="1" ht="18" customHeight="1" x14ac:dyDescent="0.2">
      <c r="A569" s="36"/>
      <c r="B569" s="37" t="s">
        <v>548</v>
      </c>
      <c r="C569" s="38">
        <f>SUM(C560:C568)</f>
        <v>13810</v>
      </c>
      <c r="D569" s="38">
        <f>SUM(A95,A153,A223,A248,A261,A324,A348,A359,A386,A421,A428)</f>
        <v>230</v>
      </c>
      <c r="E569" s="39" t="s">
        <v>62</v>
      </c>
    </row>
    <row r="570" spans="1:5" s="33" customFormat="1" ht="15" customHeight="1" x14ac:dyDescent="0.2">
      <c r="A570" s="36"/>
      <c r="B570" s="37"/>
      <c r="C570" s="38"/>
      <c r="D570" s="61"/>
      <c r="E570" s="61"/>
    </row>
    <row r="571" spans="1:5" s="33" customFormat="1" ht="16.5" customHeight="1" x14ac:dyDescent="0.2">
      <c r="A571" s="41"/>
      <c r="B571" s="42" t="s">
        <v>567</v>
      </c>
      <c r="C571" s="38">
        <f>SUM(C572:C576)</f>
        <v>3485</v>
      </c>
      <c r="D571" s="32"/>
      <c r="E571" s="32"/>
    </row>
    <row r="572" spans="1:5" s="33" customFormat="1" ht="16.5" customHeight="1" x14ac:dyDescent="0.2">
      <c r="A572" s="29">
        <v>1</v>
      </c>
      <c r="B572" s="30" t="s">
        <v>540</v>
      </c>
      <c r="C572" s="31">
        <f>E557</f>
        <v>1582</v>
      </c>
      <c r="D572" s="32"/>
      <c r="E572" s="32"/>
    </row>
    <row r="573" spans="1:5" s="33" customFormat="1" ht="16.5" hidden="1" customHeight="1" x14ac:dyDescent="0.25">
      <c r="A573" s="43"/>
      <c r="B573" s="30" t="s">
        <v>541</v>
      </c>
      <c r="C573" s="31"/>
      <c r="D573" s="32"/>
      <c r="E573" s="32"/>
    </row>
    <row r="574" spans="1:5" s="33" customFormat="1" ht="16.5" customHeight="1" x14ac:dyDescent="0.25">
      <c r="A574" s="43">
        <v>2</v>
      </c>
      <c r="B574" s="30" t="s">
        <v>547</v>
      </c>
      <c r="C574" s="31">
        <f>E506</f>
        <v>1832</v>
      </c>
      <c r="D574" s="32"/>
      <c r="E574" s="32"/>
    </row>
    <row r="575" spans="1:5" s="33" customFormat="1" ht="16.5" customHeight="1" x14ac:dyDescent="0.25">
      <c r="A575" s="43">
        <v>3</v>
      </c>
      <c r="B575" s="30" t="s">
        <v>546</v>
      </c>
      <c r="C575" s="31">
        <f>E455</f>
        <v>71</v>
      </c>
      <c r="D575" s="32"/>
      <c r="E575" s="32"/>
    </row>
    <row r="576" spans="1:5" s="33" customFormat="1" ht="15" hidden="1" customHeight="1" x14ac:dyDescent="0.25">
      <c r="A576" s="43"/>
      <c r="B576" s="34" t="s">
        <v>223</v>
      </c>
      <c r="C576" s="31"/>
      <c r="D576" s="32"/>
      <c r="E576" s="32"/>
    </row>
    <row r="577" spans="1:5" s="33" customFormat="1" ht="9.9499999999999993" customHeight="1" x14ac:dyDescent="0.2">
      <c r="A577" s="36"/>
      <c r="B577" s="44"/>
      <c r="C577" s="38"/>
      <c r="D577" s="32"/>
      <c r="E577" s="32"/>
    </row>
    <row r="578" spans="1:5" s="33" customFormat="1" ht="18" customHeight="1" x14ac:dyDescent="0.25">
      <c r="A578" s="36"/>
      <c r="B578" s="36"/>
      <c r="C578" s="62" t="s">
        <v>554</v>
      </c>
      <c r="D578" s="62"/>
      <c r="E578" s="62"/>
    </row>
    <row r="579" spans="1:5" s="33" customFormat="1" ht="18" customHeight="1" x14ac:dyDescent="0.2">
      <c r="A579" s="63" t="s">
        <v>550</v>
      </c>
      <c r="B579" s="63"/>
      <c r="C579" s="64" t="s">
        <v>551</v>
      </c>
      <c r="D579" s="64"/>
      <c r="E579" s="64"/>
    </row>
    <row r="580" spans="1:5" s="33" customFormat="1" ht="18" customHeight="1" x14ac:dyDescent="0.2">
      <c r="A580" s="45"/>
      <c r="B580" s="37"/>
      <c r="C580" s="38"/>
      <c r="D580" s="32"/>
      <c r="E580" s="32"/>
    </row>
    <row r="581" spans="1:5" s="33" customFormat="1" ht="18" customHeight="1" x14ac:dyDescent="0.2">
      <c r="A581" s="45"/>
      <c r="B581" s="37"/>
      <c r="C581" s="38"/>
      <c r="D581" s="32"/>
      <c r="E581" s="32"/>
    </row>
    <row r="582" spans="1:5" s="33" customFormat="1" ht="18" customHeight="1" x14ac:dyDescent="0.2">
      <c r="A582" s="45"/>
      <c r="B582" s="37"/>
      <c r="C582" s="38"/>
      <c r="D582" s="32"/>
      <c r="E582" s="32"/>
    </row>
    <row r="583" spans="1:5" s="33" customFormat="1" ht="18" customHeight="1" x14ac:dyDescent="0.2">
      <c r="A583" s="45"/>
      <c r="B583" s="37"/>
      <c r="C583" s="38"/>
      <c r="D583" s="32"/>
      <c r="E583" s="32"/>
    </row>
    <row r="584" spans="1:5" s="33" customFormat="1" ht="18" customHeight="1" x14ac:dyDescent="0.25">
      <c r="A584" s="65" t="s">
        <v>552</v>
      </c>
      <c r="B584" s="65"/>
      <c r="C584" s="66" t="s">
        <v>553</v>
      </c>
      <c r="D584" s="66"/>
      <c r="E584" s="66"/>
    </row>
    <row r="585" spans="1:5" ht="15" customHeight="1" x14ac:dyDescent="0.2">
      <c r="C585" s="60"/>
      <c r="D585" s="60"/>
      <c r="E585" s="60"/>
    </row>
    <row r="586" spans="1:5" ht="15" customHeight="1" x14ac:dyDescent="0.2">
      <c r="C586" s="60"/>
      <c r="D586" s="60"/>
      <c r="E586" s="60"/>
    </row>
    <row r="587" spans="1:5" x14ac:dyDescent="0.2">
      <c r="B587" s="17"/>
    </row>
    <row r="588" spans="1:5" ht="14.25" customHeight="1" x14ac:dyDescent="0.2"/>
    <row r="589" spans="1:5" ht="14.25" customHeight="1" x14ac:dyDescent="0.2"/>
    <row r="590" spans="1:5" ht="14.25" customHeight="1" x14ac:dyDescent="0.2"/>
    <row r="591" spans="1:5" ht="14.25" customHeight="1" x14ac:dyDescent="0.2"/>
    <row r="592" spans="1:5" ht="14.25" customHeight="1" x14ac:dyDescent="0.2"/>
    <row r="593" ht="14.25" customHeight="1" x14ac:dyDescent="0.2"/>
    <row r="594" ht="14.25" customHeight="1" x14ac:dyDescent="0.2"/>
    <row r="595" ht="14.25" customHeight="1" x14ac:dyDescent="0.2"/>
  </sheetData>
  <sortState ref="A554:E556">
    <sortCondition ref="A554"/>
  </sortState>
  <mergeCells count="76">
    <mergeCell ref="A288:E288"/>
    <mergeCell ref="A327:E327"/>
    <mergeCell ref="A241:E241"/>
    <mergeCell ref="A242:E242"/>
    <mergeCell ref="A289:A290"/>
    <mergeCell ref="A291:A292"/>
    <mergeCell ref="A293:A294"/>
    <mergeCell ref="A287:E287"/>
    <mergeCell ref="A246:A247"/>
    <mergeCell ref="A248:A249"/>
    <mergeCell ref="A275:E275"/>
    <mergeCell ref="A276:E276"/>
    <mergeCell ref="A99:E99"/>
    <mergeCell ref="A156:E156"/>
    <mergeCell ref="A157:E157"/>
    <mergeCell ref="A235:A236"/>
    <mergeCell ref="A237:A238"/>
    <mergeCell ref="A228:A230"/>
    <mergeCell ref="A10:E10"/>
    <mergeCell ref="A11:E11"/>
    <mergeCell ref="A264:E264"/>
    <mergeCell ref="A265:E265"/>
    <mergeCell ref="A60:E60"/>
    <mergeCell ref="A61:E61"/>
    <mergeCell ref="A258:E258"/>
    <mergeCell ref="A259:E259"/>
    <mergeCell ref="A233:E233"/>
    <mergeCell ref="A234:E234"/>
    <mergeCell ref="A226:E226"/>
    <mergeCell ref="A227:E227"/>
    <mergeCell ref="A98:E98"/>
    <mergeCell ref="A357:E357"/>
    <mergeCell ref="A295:A296"/>
    <mergeCell ref="A297:A298"/>
    <mergeCell ref="A303:A304"/>
    <mergeCell ref="A306:A307"/>
    <mergeCell ref="A301:E301"/>
    <mergeCell ref="A302:E302"/>
    <mergeCell ref="A339:E339"/>
    <mergeCell ref="A308:A309"/>
    <mergeCell ref="A351:E351"/>
    <mergeCell ref="A352:E352"/>
    <mergeCell ref="A340:E340"/>
    <mergeCell ref="A320:E320"/>
    <mergeCell ref="A321:E321"/>
    <mergeCell ref="A328:E328"/>
    <mergeCell ref="A4:E4"/>
    <mergeCell ref="A457:E457"/>
    <mergeCell ref="A458:E458"/>
    <mergeCell ref="A7:B8"/>
    <mergeCell ref="A389:E389"/>
    <mergeCell ref="A5:E5"/>
    <mergeCell ref="A29:E29"/>
    <mergeCell ref="A30:E30"/>
    <mergeCell ref="A252:E252"/>
    <mergeCell ref="A253:E253"/>
    <mergeCell ref="A312:E312"/>
    <mergeCell ref="A313:E313"/>
    <mergeCell ref="A390:E390"/>
    <mergeCell ref="A424:E424"/>
    <mergeCell ref="A425:E425"/>
    <mergeCell ref="A358:E358"/>
    <mergeCell ref="A362:E362"/>
    <mergeCell ref="C586:E586"/>
    <mergeCell ref="A431:E431"/>
    <mergeCell ref="A432:E432"/>
    <mergeCell ref="A508:E508"/>
    <mergeCell ref="A509:E509"/>
    <mergeCell ref="D570:E570"/>
    <mergeCell ref="C578:E578"/>
    <mergeCell ref="A579:B579"/>
    <mergeCell ref="C579:E579"/>
    <mergeCell ref="A584:B584"/>
    <mergeCell ref="C584:E584"/>
    <mergeCell ref="C585:E585"/>
    <mergeCell ref="A363:E363"/>
  </mergeCells>
  <phoneticPr fontId="0" type="noConversion"/>
  <pageMargins left="0.6" right="0.25" top="0.3" bottom="0.2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1"/>
  <sheetViews>
    <sheetView showGridLines="0" view="pageBreakPreview" topLeftCell="A270" zoomScaleNormal="100" zoomScaleSheetLayoutView="100" workbookViewId="0">
      <selection activeCell="D296" sqref="D296:E296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7" t="s">
        <v>58</v>
      </c>
      <c r="B4" s="67"/>
      <c r="C4" s="67"/>
      <c r="D4" s="67"/>
      <c r="E4" s="67"/>
    </row>
    <row r="5" spans="1:5" ht="20.100000000000001" customHeight="1" x14ac:dyDescent="0.2">
      <c r="A5" s="67" t="s">
        <v>557</v>
      </c>
      <c r="B5" s="67"/>
      <c r="C5" s="67"/>
      <c r="D5" s="67"/>
      <c r="E5" s="67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8" t="s">
        <v>63</v>
      </c>
      <c r="B7" s="69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70"/>
      <c r="B8" s="71"/>
      <c r="C8" s="18">
        <f>SUM(C46,C104,C174,C185,C191,C198,C210,C215,C242,C277,C284)</f>
        <v>8253</v>
      </c>
      <c r="D8" s="18">
        <f t="shared" ref="D8:E8" si="0">SUM(D46,D104,D174,D185,D191,D198,D210,D215,D242,D277,D284)</f>
        <v>1033</v>
      </c>
      <c r="E8" s="18">
        <f t="shared" si="0"/>
        <v>9286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 x14ac:dyDescent="0.2">
      <c r="A10" s="57" t="s">
        <v>399</v>
      </c>
      <c r="B10" s="58"/>
      <c r="C10" s="58"/>
      <c r="D10" s="58"/>
      <c r="E10" s="59"/>
    </row>
    <row r="11" spans="1:5" s="14" customFormat="1" ht="18" customHeight="1" x14ac:dyDescent="0.2">
      <c r="A11" s="57" t="s">
        <v>512</v>
      </c>
      <c r="B11" s="58"/>
      <c r="C11" s="58"/>
      <c r="D11" s="58"/>
      <c r="E11" s="59"/>
    </row>
    <row r="12" spans="1:5" s="14" customFormat="1" ht="17.100000000000001" customHeight="1" x14ac:dyDescent="0.2">
      <c r="A12" s="21">
        <v>1</v>
      </c>
      <c r="B12" s="22" t="s">
        <v>428</v>
      </c>
      <c r="C12" s="23">
        <v>48</v>
      </c>
      <c r="D12" s="23">
        <v>0</v>
      </c>
      <c r="E12" s="23">
        <f t="shared" ref="E12:E45" si="1">SUM(C12,D12)</f>
        <v>48</v>
      </c>
    </row>
    <row r="13" spans="1:5" s="14" customFormat="1" ht="17.100000000000001" customHeight="1" x14ac:dyDescent="0.2">
      <c r="A13" s="21">
        <v>2</v>
      </c>
      <c r="B13" s="22" t="s">
        <v>429</v>
      </c>
      <c r="C13" s="23">
        <v>42</v>
      </c>
      <c r="D13" s="23">
        <v>1</v>
      </c>
      <c r="E13" s="23">
        <f t="shared" si="1"/>
        <v>43</v>
      </c>
    </row>
    <row r="14" spans="1:5" s="14" customFormat="1" ht="17.100000000000001" customHeight="1" x14ac:dyDescent="0.2">
      <c r="A14" s="21">
        <v>3</v>
      </c>
      <c r="B14" s="22" t="s">
        <v>430</v>
      </c>
      <c r="C14" s="23">
        <v>35</v>
      </c>
      <c r="D14" s="23">
        <v>0</v>
      </c>
      <c r="E14" s="23">
        <f t="shared" si="1"/>
        <v>35</v>
      </c>
    </row>
    <row r="15" spans="1:5" s="14" customFormat="1" ht="17.100000000000001" customHeight="1" x14ac:dyDescent="0.2">
      <c r="A15" s="21">
        <v>4</v>
      </c>
      <c r="B15" s="22" t="s">
        <v>431</v>
      </c>
      <c r="C15" s="23">
        <v>43</v>
      </c>
      <c r="D15" s="23">
        <v>0</v>
      </c>
      <c r="E15" s="23">
        <f t="shared" si="1"/>
        <v>43</v>
      </c>
    </row>
    <row r="16" spans="1:5" s="14" customFormat="1" ht="17.100000000000001" customHeight="1" x14ac:dyDescent="0.2">
      <c r="A16" s="21">
        <v>5</v>
      </c>
      <c r="B16" s="22" t="s">
        <v>432</v>
      </c>
      <c r="C16" s="23">
        <v>48</v>
      </c>
      <c r="D16" s="23">
        <v>0</v>
      </c>
      <c r="E16" s="23">
        <f t="shared" si="1"/>
        <v>48</v>
      </c>
    </row>
    <row r="17" spans="1:5" s="14" customFormat="1" ht="17.100000000000001" customHeight="1" x14ac:dyDescent="0.2">
      <c r="A17" s="21">
        <v>6</v>
      </c>
      <c r="B17" s="22" t="s">
        <v>433</v>
      </c>
      <c r="C17" s="23">
        <v>43</v>
      </c>
      <c r="D17" s="23">
        <v>0</v>
      </c>
      <c r="E17" s="23">
        <f t="shared" si="1"/>
        <v>43</v>
      </c>
    </row>
    <row r="18" spans="1:5" s="14" customFormat="1" ht="17.100000000000001" customHeight="1" x14ac:dyDescent="0.2">
      <c r="A18" s="21">
        <v>7</v>
      </c>
      <c r="B18" s="22" t="s">
        <v>434</v>
      </c>
      <c r="C18" s="23">
        <v>38</v>
      </c>
      <c r="D18" s="23">
        <v>1</v>
      </c>
      <c r="E18" s="23">
        <f t="shared" si="1"/>
        <v>39</v>
      </c>
    </row>
    <row r="19" spans="1:5" s="14" customFormat="1" ht="17.100000000000001" customHeight="1" x14ac:dyDescent="0.2">
      <c r="A19" s="21">
        <v>8</v>
      </c>
      <c r="B19" s="22" t="s">
        <v>401</v>
      </c>
      <c r="C19" s="23">
        <v>44</v>
      </c>
      <c r="D19" s="23">
        <v>0</v>
      </c>
      <c r="E19" s="23">
        <f t="shared" si="1"/>
        <v>44</v>
      </c>
    </row>
    <row r="20" spans="1:5" s="14" customFormat="1" ht="17.100000000000001" customHeight="1" x14ac:dyDescent="0.2">
      <c r="A20" s="21">
        <v>9</v>
      </c>
      <c r="B20" s="22" t="s">
        <v>402</v>
      </c>
      <c r="C20" s="23">
        <v>40</v>
      </c>
      <c r="D20" s="23">
        <v>0</v>
      </c>
      <c r="E20" s="23">
        <f t="shared" si="1"/>
        <v>40</v>
      </c>
    </row>
    <row r="21" spans="1:5" s="14" customFormat="1" ht="17.100000000000001" customHeight="1" x14ac:dyDescent="0.2">
      <c r="A21" s="21">
        <v>10</v>
      </c>
      <c r="B21" s="22" t="s">
        <v>403</v>
      </c>
      <c r="C21" s="23">
        <v>35</v>
      </c>
      <c r="D21" s="23">
        <v>0</v>
      </c>
      <c r="E21" s="23">
        <f t="shared" si="1"/>
        <v>35</v>
      </c>
    </row>
    <row r="22" spans="1:5" s="14" customFormat="1" ht="17.100000000000001" customHeight="1" x14ac:dyDescent="0.2">
      <c r="A22" s="21">
        <v>11</v>
      </c>
      <c r="B22" s="22" t="s">
        <v>416</v>
      </c>
      <c r="C22" s="23">
        <v>14</v>
      </c>
      <c r="D22" s="23">
        <v>0</v>
      </c>
      <c r="E22" s="23">
        <f t="shared" si="1"/>
        <v>14</v>
      </c>
    </row>
    <row r="23" spans="1:5" s="14" customFormat="1" ht="17.100000000000001" customHeight="1" x14ac:dyDescent="0.2">
      <c r="A23" s="21">
        <v>12</v>
      </c>
      <c r="B23" s="22" t="s">
        <v>417</v>
      </c>
      <c r="C23" s="23">
        <v>12</v>
      </c>
      <c r="D23" s="23">
        <v>0</v>
      </c>
      <c r="E23" s="23">
        <f t="shared" si="1"/>
        <v>12</v>
      </c>
    </row>
    <row r="24" spans="1:5" s="14" customFormat="1" ht="17.100000000000001" customHeight="1" x14ac:dyDescent="0.2">
      <c r="A24" s="21">
        <v>13</v>
      </c>
      <c r="B24" s="22" t="s">
        <v>418</v>
      </c>
      <c r="C24" s="23">
        <v>16</v>
      </c>
      <c r="D24" s="23">
        <v>0</v>
      </c>
      <c r="E24" s="23">
        <f t="shared" si="1"/>
        <v>16</v>
      </c>
    </row>
    <row r="25" spans="1:5" s="14" customFormat="1" ht="17.100000000000001" customHeight="1" x14ac:dyDescent="0.2">
      <c r="A25" s="21">
        <v>14</v>
      </c>
      <c r="B25" s="22" t="s">
        <v>419</v>
      </c>
      <c r="C25" s="23">
        <v>52</v>
      </c>
      <c r="D25" s="23">
        <v>0</v>
      </c>
      <c r="E25" s="23">
        <f t="shared" si="1"/>
        <v>52</v>
      </c>
    </row>
    <row r="26" spans="1:5" s="14" customFormat="1" ht="17.100000000000001" customHeight="1" x14ac:dyDescent="0.2">
      <c r="A26" s="21">
        <v>15</v>
      </c>
      <c r="B26" s="22" t="s">
        <v>420</v>
      </c>
      <c r="C26" s="23">
        <v>40</v>
      </c>
      <c r="D26" s="23">
        <v>0</v>
      </c>
      <c r="E26" s="23">
        <f t="shared" si="1"/>
        <v>40</v>
      </c>
    </row>
    <row r="27" spans="1:5" s="14" customFormat="1" ht="17.100000000000001" customHeight="1" x14ac:dyDescent="0.2">
      <c r="A27" s="21">
        <v>16</v>
      </c>
      <c r="B27" s="22" t="s">
        <v>421</v>
      </c>
      <c r="C27" s="23">
        <v>40</v>
      </c>
      <c r="D27" s="23">
        <v>0</v>
      </c>
      <c r="E27" s="23">
        <f t="shared" si="1"/>
        <v>40</v>
      </c>
    </row>
    <row r="28" spans="1:5" s="14" customFormat="1" ht="17.100000000000001" customHeight="1" x14ac:dyDescent="0.2">
      <c r="A28" s="21">
        <v>17</v>
      </c>
      <c r="B28" s="22" t="s">
        <v>422</v>
      </c>
      <c r="C28" s="23">
        <v>54</v>
      </c>
      <c r="D28" s="23">
        <v>0</v>
      </c>
      <c r="E28" s="23">
        <f t="shared" si="1"/>
        <v>54</v>
      </c>
    </row>
    <row r="29" spans="1:5" s="14" customFormat="1" ht="17.100000000000001" customHeight="1" x14ac:dyDescent="0.2">
      <c r="A29" s="21">
        <v>18</v>
      </c>
      <c r="B29" s="22" t="s">
        <v>423</v>
      </c>
      <c r="C29" s="23">
        <v>40</v>
      </c>
      <c r="D29" s="23">
        <v>1</v>
      </c>
      <c r="E29" s="23">
        <f t="shared" si="1"/>
        <v>41</v>
      </c>
    </row>
    <row r="30" spans="1:5" s="14" customFormat="1" ht="17.100000000000001" customHeight="1" x14ac:dyDescent="0.2">
      <c r="A30" s="21">
        <v>19</v>
      </c>
      <c r="B30" s="22" t="s">
        <v>404</v>
      </c>
      <c r="C30" s="23">
        <v>47</v>
      </c>
      <c r="D30" s="23">
        <v>0</v>
      </c>
      <c r="E30" s="23">
        <f t="shared" si="1"/>
        <v>47</v>
      </c>
    </row>
    <row r="31" spans="1:5" s="14" customFormat="1" ht="17.100000000000001" customHeight="1" x14ac:dyDescent="0.2">
      <c r="A31" s="21">
        <v>20</v>
      </c>
      <c r="B31" s="22" t="s">
        <v>405</v>
      </c>
      <c r="C31" s="23">
        <v>45</v>
      </c>
      <c r="D31" s="23">
        <v>0</v>
      </c>
      <c r="E31" s="23">
        <f t="shared" si="1"/>
        <v>45</v>
      </c>
    </row>
    <row r="32" spans="1:5" s="14" customFormat="1" ht="17.100000000000001" customHeight="1" x14ac:dyDescent="0.2">
      <c r="A32" s="21">
        <v>21</v>
      </c>
      <c r="B32" s="22" t="s">
        <v>406</v>
      </c>
      <c r="C32" s="23">
        <v>42</v>
      </c>
      <c r="D32" s="23">
        <v>1</v>
      </c>
      <c r="E32" s="23">
        <f t="shared" si="1"/>
        <v>43</v>
      </c>
    </row>
    <row r="33" spans="1:5" s="14" customFormat="1" ht="17.100000000000001" customHeight="1" x14ac:dyDescent="0.2">
      <c r="A33" s="21">
        <v>22</v>
      </c>
      <c r="B33" s="22" t="s">
        <v>413</v>
      </c>
      <c r="C33" s="23">
        <v>48</v>
      </c>
      <c r="D33" s="23">
        <v>0</v>
      </c>
      <c r="E33" s="23">
        <f t="shared" si="1"/>
        <v>48</v>
      </c>
    </row>
    <row r="34" spans="1:5" s="14" customFormat="1" ht="17.100000000000001" customHeight="1" x14ac:dyDescent="0.2">
      <c r="A34" s="21">
        <v>23</v>
      </c>
      <c r="B34" s="22" t="s">
        <v>407</v>
      </c>
      <c r="C34" s="23">
        <v>43</v>
      </c>
      <c r="D34" s="23">
        <v>0</v>
      </c>
      <c r="E34" s="23">
        <f t="shared" si="1"/>
        <v>43</v>
      </c>
    </row>
    <row r="35" spans="1:5" s="14" customFormat="1" ht="17.100000000000001" customHeight="1" x14ac:dyDescent="0.2">
      <c r="A35" s="21">
        <v>24</v>
      </c>
      <c r="B35" s="22" t="s">
        <v>408</v>
      </c>
      <c r="C35" s="23">
        <v>45</v>
      </c>
      <c r="D35" s="23">
        <v>0</v>
      </c>
      <c r="E35" s="23">
        <f t="shared" si="1"/>
        <v>45</v>
      </c>
    </row>
    <row r="36" spans="1:5" s="14" customFormat="1" ht="17.100000000000001" customHeight="1" x14ac:dyDescent="0.2">
      <c r="A36" s="21">
        <v>25</v>
      </c>
      <c r="B36" s="22" t="s">
        <v>409</v>
      </c>
      <c r="C36" s="23">
        <v>44</v>
      </c>
      <c r="D36" s="23">
        <v>0</v>
      </c>
      <c r="E36" s="23">
        <f t="shared" si="1"/>
        <v>44</v>
      </c>
    </row>
    <row r="37" spans="1:5" s="14" customFormat="1" ht="17.100000000000001" customHeight="1" x14ac:dyDescent="0.2">
      <c r="A37" s="21">
        <v>26</v>
      </c>
      <c r="B37" s="22" t="s">
        <v>410</v>
      </c>
      <c r="C37" s="23">
        <v>41</v>
      </c>
      <c r="D37" s="23">
        <v>0</v>
      </c>
      <c r="E37" s="23">
        <f t="shared" si="1"/>
        <v>41</v>
      </c>
    </row>
    <row r="38" spans="1:5" s="14" customFormat="1" ht="17.100000000000001" customHeight="1" x14ac:dyDescent="0.2">
      <c r="A38" s="21">
        <v>27</v>
      </c>
      <c r="B38" s="22" t="s">
        <v>411</v>
      </c>
      <c r="C38" s="23">
        <v>39</v>
      </c>
      <c r="D38" s="23">
        <v>0</v>
      </c>
      <c r="E38" s="23">
        <f t="shared" si="1"/>
        <v>39</v>
      </c>
    </row>
    <row r="39" spans="1:5" s="14" customFormat="1" ht="17.100000000000001" customHeight="1" x14ac:dyDescent="0.2">
      <c r="A39" s="21">
        <v>28</v>
      </c>
      <c r="B39" s="22" t="s">
        <v>412</v>
      </c>
      <c r="C39" s="23">
        <v>46</v>
      </c>
      <c r="D39" s="23">
        <v>0</v>
      </c>
      <c r="E39" s="23">
        <f t="shared" si="1"/>
        <v>46</v>
      </c>
    </row>
    <row r="40" spans="1:5" s="14" customFormat="1" ht="17.100000000000001" customHeight="1" x14ac:dyDescent="0.2">
      <c r="A40" s="21">
        <v>29</v>
      </c>
      <c r="B40" s="22" t="s">
        <v>414</v>
      </c>
      <c r="C40" s="23">
        <v>5</v>
      </c>
      <c r="D40" s="23">
        <v>36</v>
      </c>
      <c r="E40" s="23">
        <f t="shared" si="1"/>
        <v>41</v>
      </c>
    </row>
    <row r="41" spans="1:5" s="14" customFormat="1" ht="17.100000000000001" customHeight="1" x14ac:dyDescent="0.2">
      <c r="A41" s="21">
        <v>30</v>
      </c>
      <c r="B41" s="22" t="s">
        <v>415</v>
      </c>
      <c r="C41" s="23">
        <v>2</v>
      </c>
      <c r="D41" s="23">
        <v>43</v>
      </c>
      <c r="E41" s="23">
        <f t="shared" si="1"/>
        <v>45</v>
      </c>
    </row>
    <row r="42" spans="1:5" s="14" customFormat="1" ht="17.100000000000001" customHeight="1" x14ac:dyDescent="0.2">
      <c r="A42" s="21">
        <v>31</v>
      </c>
      <c r="B42" s="22" t="s">
        <v>424</v>
      </c>
      <c r="C42" s="23">
        <v>49</v>
      </c>
      <c r="D42" s="23">
        <v>3</v>
      </c>
      <c r="E42" s="23">
        <f t="shared" si="1"/>
        <v>52</v>
      </c>
    </row>
    <row r="43" spans="1:5" s="14" customFormat="1" ht="17.100000000000001" customHeight="1" x14ac:dyDescent="0.2">
      <c r="A43" s="21">
        <v>32</v>
      </c>
      <c r="B43" s="22" t="s">
        <v>426</v>
      </c>
      <c r="C43" s="23">
        <v>33</v>
      </c>
      <c r="D43" s="23">
        <v>1</v>
      </c>
      <c r="E43" s="23">
        <f t="shared" si="1"/>
        <v>34</v>
      </c>
    </row>
    <row r="44" spans="1:5" s="14" customFormat="1" ht="17.100000000000001" customHeight="1" x14ac:dyDescent="0.2">
      <c r="A44" s="21">
        <v>33</v>
      </c>
      <c r="B44" s="22" t="s">
        <v>427</v>
      </c>
      <c r="C44" s="23">
        <v>30</v>
      </c>
      <c r="D44" s="23">
        <v>3</v>
      </c>
      <c r="E44" s="23">
        <f t="shared" si="1"/>
        <v>33</v>
      </c>
    </row>
    <row r="45" spans="1:5" s="14" customFormat="1" ht="17.100000000000001" customHeight="1" x14ac:dyDescent="0.2">
      <c r="A45" s="21">
        <v>34</v>
      </c>
      <c r="B45" s="22" t="s">
        <v>425</v>
      </c>
      <c r="C45" s="23">
        <v>42</v>
      </c>
      <c r="D45" s="23">
        <v>4</v>
      </c>
      <c r="E45" s="23">
        <f t="shared" si="1"/>
        <v>46</v>
      </c>
    </row>
    <row r="46" spans="1:5" s="14" customFormat="1" ht="18" customHeight="1" x14ac:dyDescent="0.2">
      <c r="A46" s="24" t="s">
        <v>59</v>
      </c>
      <c r="B46" s="25"/>
      <c r="C46" s="52">
        <f>SUM(C12:C45)</f>
        <v>1285</v>
      </c>
      <c r="D46" s="52">
        <f>SUM(D12:D45)</f>
        <v>94</v>
      </c>
      <c r="E46" s="52">
        <f>SUM(E12:E45)</f>
        <v>1379</v>
      </c>
    </row>
    <row r="47" spans="1:5" s="14" customFormat="1" ht="9.9499999999999993" customHeight="1" x14ac:dyDescent="0.2">
      <c r="A47" s="46"/>
      <c r="B47" s="47"/>
      <c r="C47" s="48"/>
      <c r="D47" s="48"/>
      <c r="E47" s="48"/>
    </row>
    <row r="48" spans="1:5" s="14" customFormat="1" ht="18" customHeight="1" x14ac:dyDescent="0.2">
      <c r="A48" s="57" t="s">
        <v>329</v>
      </c>
      <c r="B48" s="58"/>
      <c r="C48" s="58"/>
      <c r="D48" s="58"/>
      <c r="E48" s="59"/>
    </row>
    <row r="49" spans="1:5" s="14" customFormat="1" ht="18" customHeight="1" x14ac:dyDescent="0.2">
      <c r="A49" s="57" t="s">
        <v>141</v>
      </c>
      <c r="B49" s="58"/>
      <c r="C49" s="58"/>
      <c r="D49" s="58"/>
      <c r="E49" s="59"/>
    </row>
    <row r="50" spans="1:5" s="14" customFormat="1" ht="15.95" customHeight="1" x14ac:dyDescent="0.2">
      <c r="A50" s="21">
        <v>1</v>
      </c>
      <c r="B50" s="22" t="s">
        <v>379</v>
      </c>
      <c r="C50" s="23">
        <v>45</v>
      </c>
      <c r="D50" s="23">
        <v>0</v>
      </c>
      <c r="E50" s="23">
        <f t="shared" ref="E50:E103" si="2">SUM(C50,D50)</f>
        <v>45</v>
      </c>
    </row>
    <row r="51" spans="1:5" s="14" customFormat="1" ht="15.95" customHeight="1" x14ac:dyDescent="0.2">
      <c r="A51" s="21">
        <v>2</v>
      </c>
      <c r="B51" s="22" t="s">
        <v>360</v>
      </c>
      <c r="C51" s="23">
        <v>47</v>
      </c>
      <c r="D51" s="23">
        <v>0</v>
      </c>
      <c r="E51" s="23">
        <f t="shared" si="2"/>
        <v>47</v>
      </c>
    </row>
    <row r="52" spans="1:5" s="14" customFormat="1" ht="15.95" customHeight="1" x14ac:dyDescent="0.2">
      <c r="A52" s="21">
        <v>3</v>
      </c>
      <c r="B52" s="22" t="s">
        <v>370</v>
      </c>
      <c r="C52" s="23">
        <v>34</v>
      </c>
      <c r="D52" s="23">
        <v>0</v>
      </c>
      <c r="E52" s="23">
        <f t="shared" si="2"/>
        <v>34</v>
      </c>
    </row>
    <row r="53" spans="1:5" s="14" customFormat="1" ht="15.95" customHeight="1" x14ac:dyDescent="0.2">
      <c r="A53" s="21">
        <v>4</v>
      </c>
      <c r="B53" s="22" t="s">
        <v>377</v>
      </c>
      <c r="C53" s="23">
        <v>40</v>
      </c>
      <c r="D53" s="23">
        <v>0</v>
      </c>
      <c r="E53" s="23">
        <f t="shared" si="2"/>
        <v>40</v>
      </c>
    </row>
    <row r="54" spans="1:5" s="14" customFormat="1" ht="15.95" customHeight="1" x14ac:dyDescent="0.2">
      <c r="A54" s="21">
        <v>5</v>
      </c>
      <c r="B54" s="22" t="s">
        <v>347</v>
      </c>
      <c r="C54" s="23">
        <v>36</v>
      </c>
      <c r="D54" s="23">
        <v>1</v>
      </c>
      <c r="E54" s="23">
        <f t="shared" si="2"/>
        <v>37</v>
      </c>
    </row>
    <row r="55" spans="1:5" s="14" customFormat="1" ht="15.95" customHeight="1" x14ac:dyDescent="0.2">
      <c r="A55" s="21">
        <v>6</v>
      </c>
      <c r="B55" s="22" t="s">
        <v>357</v>
      </c>
      <c r="C55" s="23">
        <v>40</v>
      </c>
      <c r="D55" s="23">
        <v>2</v>
      </c>
      <c r="E55" s="23">
        <f t="shared" si="2"/>
        <v>42</v>
      </c>
    </row>
    <row r="56" spans="1:5" s="14" customFormat="1" ht="15.95" customHeight="1" x14ac:dyDescent="0.2">
      <c r="A56" s="21">
        <v>7</v>
      </c>
      <c r="B56" s="22" t="s">
        <v>366</v>
      </c>
      <c r="C56" s="23">
        <v>30</v>
      </c>
      <c r="D56" s="23">
        <v>0</v>
      </c>
      <c r="E56" s="23">
        <f t="shared" si="2"/>
        <v>30</v>
      </c>
    </row>
    <row r="57" spans="1:5" s="14" customFormat="1" ht="15.95" customHeight="1" x14ac:dyDescent="0.2">
      <c r="A57" s="21">
        <v>8</v>
      </c>
      <c r="B57" s="22" t="s">
        <v>376</v>
      </c>
      <c r="C57" s="23">
        <v>32</v>
      </c>
      <c r="D57" s="23">
        <v>1</v>
      </c>
      <c r="E57" s="23">
        <f t="shared" si="2"/>
        <v>33</v>
      </c>
    </row>
    <row r="58" spans="1:5" s="14" customFormat="1" ht="15.95" customHeight="1" x14ac:dyDescent="0.2">
      <c r="A58" s="21">
        <v>9</v>
      </c>
      <c r="B58" s="22" t="s">
        <v>381</v>
      </c>
      <c r="C58" s="23">
        <v>20</v>
      </c>
      <c r="D58" s="23">
        <v>0</v>
      </c>
      <c r="E58" s="23">
        <f t="shared" si="2"/>
        <v>20</v>
      </c>
    </row>
    <row r="59" spans="1:5" s="14" customFormat="1" ht="15.95" customHeight="1" x14ac:dyDescent="0.2">
      <c r="A59" s="21">
        <v>10</v>
      </c>
      <c r="B59" s="22" t="s">
        <v>380</v>
      </c>
      <c r="C59" s="23">
        <v>48</v>
      </c>
      <c r="D59" s="23">
        <v>0</v>
      </c>
      <c r="E59" s="23">
        <f t="shared" si="2"/>
        <v>48</v>
      </c>
    </row>
    <row r="60" spans="1:5" s="14" customFormat="1" ht="15.95" customHeight="1" x14ac:dyDescent="0.2">
      <c r="A60" s="21">
        <v>11</v>
      </c>
      <c r="B60" s="22" t="s">
        <v>348</v>
      </c>
      <c r="C60" s="23">
        <v>40</v>
      </c>
      <c r="D60" s="23">
        <v>0</v>
      </c>
      <c r="E60" s="23">
        <f t="shared" si="2"/>
        <v>40</v>
      </c>
    </row>
    <row r="61" spans="1:5" s="14" customFormat="1" ht="15.95" customHeight="1" x14ac:dyDescent="0.2">
      <c r="A61" s="21">
        <v>12</v>
      </c>
      <c r="B61" s="22" t="s">
        <v>345</v>
      </c>
      <c r="C61" s="23">
        <v>42</v>
      </c>
      <c r="D61" s="23">
        <v>1</v>
      </c>
      <c r="E61" s="23">
        <f t="shared" si="2"/>
        <v>43</v>
      </c>
    </row>
    <row r="62" spans="1:5" s="14" customFormat="1" ht="15.95" customHeight="1" x14ac:dyDescent="0.2">
      <c r="A62" s="21">
        <v>13</v>
      </c>
      <c r="B62" s="22" t="s">
        <v>378</v>
      </c>
      <c r="C62" s="23">
        <v>26</v>
      </c>
      <c r="D62" s="23">
        <v>0</v>
      </c>
      <c r="E62" s="23">
        <f t="shared" si="2"/>
        <v>26</v>
      </c>
    </row>
    <row r="63" spans="1:5" s="14" customFormat="1" ht="15.95" customHeight="1" x14ac:dyDescent="0.2">
      <c r="A63" s="21">
        <v>14</v>
      </c>
      <c r="B63" s="22" t="s">
        <v>346</v>
      </c>
      <c r="C63" s="23">
        <v>31</v>
      </c>
      <c r="D63" s="23">
        <v>0</v>
      </c>
      <c r="E63" s="23">
        <f t="shared" si="2"/>
        <v>31</v>
      </c>
    </row>
    <row r="64" spans="1:5" s="14" customFormat="1" ht="15.95" customHeight="1" x14ac:dyDescent="0.2">
      <c r="A64" s="21">
        <v>15</v>
      </c>
      <c r="B64" s="22" t="s">
        <v>372</v>
      </c>
      <c r="C64" s="23">
        <v>38</v>
      </c>
      <c r="D64" s="23">
        <v>0</v>
      </c>
      <c r="E64" s="23">
        <f t="shared" si="2"/>
        <v>38</v>
      </c>
    </row>
    <row r="65" spans="1:5" s="14" customFormat="1" ht="15.95" customHeight="1" x14ac:dyDescent="0.2">
      <c r="A65" s="21">
        <v>16</v>
      </c>
      <c r="B65" s="22" t="s">
        <v>344</v>
      </c>
      <c r="C65" s="23">
        <v>49</v>
      </c>
      <c r="D65" s="23">
        <v>0</v>
      </c>
      <c r="E65" s="23">
        <f t="shared" si="2"/>
        <v>49</v>
      </c>
    </row>
    <row r="66" spans="1:5" s="14" customFormat="1" ht="15.95" customHeight="1" x14ac:dyDescent="0.2">
      <c r="A66" s="21">
        <v>17</v>
      </c>
      <c r="B66" s="22" t="s">
        <v>339</v>
      </c>
      <c r="C66" s="23">
        <v>43</v>
      </c>
      <c r="D66" s="23">
        <v>1</v>
      </c>
      <c r="E66" s="23">
        <f t="shared" si="2"/>
        <v>44</v>
      </c>
    </row>
    <row r="67" spans="1:5" s="14" customFormat="1" ht="15.95" customHeight="1" x14ac:dyDescent="0.2">
      <c r="A67" s="21">
        <v>18</v>
      </c>
      <c r="B67" s="22" t="s">
        <v>353</v>
      </c>
      <c r="C67" s="23">
        <v>42</v>
      </c>
      <c r="D67" s="23">
        <v>0</v>
      </c>
      <c r="E67" s="23">
        <f t="shared" si="2"/>
        <v>42</v>
      </c>
    </row>
    <row r="68" spans="1:5" s="14" customFormat="1" ht="15.95" customHeight="1" x14ac:dyDescent="0.2">
      <c r="A68" s="21">
        <v>19</v>
      </c>
      <c r="B68" s="22" t="s">
        <v>358</v>
      </c>
      <c r="C68" s="23">
        <v>40</v>
      </c>
      <c r="D68" s="23">
        <v>0</v>
      </c>
      <c r="E68" s="23">
        <f t="shared" si="2"/>
        <v>40</v>
      </c>
    </row>
    <row r="69" spans="1:5" s="14" customFormat="1" ht="15.95" customHeight="1" x14ac:dyDescent="0.2">
      <c r="A69" s="21">
        <v>20</v>
      </c>
      <c r="B69" s="22" t="s">
        <v>361</v>
      </c>
      <c r="C69" s="23">
        <v>51</v>
      </c>
      <c r="D69" s="23">
        <v>2</v>
      </c>
      <c r="E69" s="23">
        <f t="shared" si="2"/>
        <v>53</v>
      </c>
    </row>
    <row r="70" spans="1:5" s="14" customFormat="1" ht="15.95" customHeight="1" x14ac:dyDescent="0.2">
      <c r="A70" s="21">
        <v>21</v>
      </c>
      <c r="B70" s="22" t="s">
        <v>365</v>
      </c>
      <c r="C70" s="23">
        <v>41</v>
      </c>
      <c r="D70" s="23">
        <v>0</v>
      </c>
      <c r="E70" s="23">
        <f t="shared" si="2"/>
        <v>41</v>
      </c>
    </row>
    <row r="71" spans="1:5" s="14" customFormat="1" ht="15.95" customHeight="1" x14ac:dyDescent="0.2">
      <c r="A71" s="21">
        <v>22</v>
      </c>
      <c r="B71" s="22" t="s">
        <v>369</v>
      </c>
      <c r="C71" s="23">
        <v>37</v>
      </c>
      <c r="D71" s="23">
        <v>0</v>
      </c>
      <c r="E71" s="23">
        <f t="shared" si="2"/>
        <v>37</v>
      </c>
    </row>
    <row r="72" spans="1:5" s="14" customFormat="1" ht="15.95" customHeight="1" x14ac:dyDescent="0.2">
      <c r="A72" s="21">
        <v>23</v>
      </c>
      <c r="B72" s="22" t="s">
        <v>373</v>
      </c>
      <c r="C72" s="23">
        <v>51</v>
      </c>
      <c r="D72" s="23">
        <v>0</v>
      </c>
      <c r="E72" s="23">
        <f t="shared" si="2"/>
        <v>51</v>
      </c>
    </row>
    <row r="73" spans="1:5" s="14" customFormat="1" ht="15.95" customHeight="1" x14ac:dyDescent="0.2">
      <c r="A73" s="21">
        <v>24</v>
      </c>
      <c r="B73" s="22" t="s">
        <v>375</v>
      </c>
      <c r="C73" s="23">
        <v>37</v>
      </c>
      <c r="D73" s="23">
        <v>0</v>
      </c>
      <c r="E73" s="23">
        <f t="shared" si="2"/>
        <v>37</v>
      </c>
    </row>
    <row r="74" spans="1:5" s="14" customFormat="1" ht="15.95" customHeight="1" x14ac:dyDescent="0.2">
      <c r="A74" s="21">
        <v>25</v>
      </c>
      <c r="B74" s="22" t="s">
        <v>340</v>
      </c>
      <c r="C74" s="23">
        <v>38</v>
      </c>
      <c r="D74" s="23">
        <v>0</v>
      </c>
      <c r="E74" s="23">
        <f t="shared" si="2"/>
        <v>38</v>
      </c>
    </row>
    <row r="75" spans="1:5" s="14" customFormat="1" ht="15.95" customHeight="1" x14ac:dyDescent="0.2">
      <c r="A75" s="21">
        <v>26</v>
      </c>
      <c r="B75" s="22" t="s">
        <v>363</v>
      </c>
      <c r="C75" s="23">
        <v>38</v>
      </c>
      <c r="D75" s="23">
        <v>0</v>
      </c>
      <c r="E75" s="23">
        <f t="shared" si="2"/>
        <v>38</v>
      </c>
    </row>
    <row r="76" spans="1:5" s="14" customFormat="1" ht="15.95" customHeight="1" x14ac:dyDescent="0.2">
      <c r="A76" s="21">
        <v>27</v>
      </c>
      <c r="B76" s="22" t="s">
        <v>342</v>
      </c>
      <c r="C76" s="23">
        <v>10</v>
      </c>
      <c r="D76" s="23">
        <v>0</v>
      </c>
      <c r="E76" s="23">
        <f t="shared" si="2"/>
        <v>10</v>
      </c>
    </row>
    <row r="77" spans="1:5" s="14" customFormat="1" ht="15.95" customHeight="1" x14ac:dyDescent="0.2">
      <c r="A77" s="21">
        <v>28</v>
      </c>
      <c r="B77" s="22" t="s">
        <v>341</v>
      </c>
      <c r="C77" s="23">
        <v>24</v>
      </c>
      <c r="D77" s="23">
        <v>0</v>
      </c>
      <c r="E77" s="23">
        <f t="shared" si="2"/>
        <v>24</v>
      </c>
    </row>
    <row r="78" spans="1:5" s="14" customFormat="1" ht="15.95" customHeight="1" x14ac:dyDescent="0.2">
      <c r="A78" s="21">
        <v>29</v>
      </c>
      <c r="B78" s="22" t="s">
        <v>343</v>
      </c>
      <c r="C78" s="23">
        <v>48</v>
      </c>
      <c r="D78" s="23">
        <v>0</v>
      </c>
      <c r="E78" s="23">
        <f t="shared" si="2"/>
        <v>48</v>
      </c>
    </row>
    <row r="79" spans="1:5" s="14" customFormat="1" ht="15.95" customHeight="1" x14ac:dyDescent="0.2">
      <c r="A79" s="21">
        <v>30</v>
      </c>
      <c r="B79" s="22" t="s">
        <v>383</v>
      </c>
      <c r="C79" s="23">
        <v>47</v>
      </c>
      <c r="D79" s="23">
        <v>0</v>
      </c>
      <c r="E79" s="23">
        <f t="shared" si="2"/>
        <v>47</v>
      </c>
    </row>
    <row r="80" spans="1:5" s="14" customFormat="1" ht="15.95" customHeight="1" x14ac:dyDescent="0.2">
      <c r="A80" s="21">
        <v>31</v>
      </c>
      <c r="B80" s="22" t="s">
        <v>349</v>
      </c>
      <c r="C80" s="23">
        <v>47</v>
      </c>
      <c r="D80" s="23">
        <v>0</v>
      </c>
      <c r="E80" s="23">
        <f t="shared" si="2"/>
        <v>47</v>
      </c>
    </row>
    <row r="81" spans="1:5" s="14" customFormat="1" ht="15.95" customHeight="1" x14ac:dyDescent="0.2">
      <c r="A81" s="21">
        <v>32</v>
      </c>
      <c r="B81" s="22" t="s">
        <v>350</v>
      </c>
      <c r="C81" s="23">
        <v>45</v>
      </c>
      <c r="D81" s="23">
        <v>1</v>
      </c>
      <c r="E81" s="23">
        <f t="shared" si="2"/>
        <v>46</v>
      </c>
    </row>
    <row r="82" spans="1:5" s="14" customFormat="1" ht="15.95" customHeight="1" x14ac:dyDescent="0.2">
      <c r="A82" s="21">
        <v>33</v>
      </c>
      <c r="B82" s="22" t="s">
        <v>351</v>
      </c>
      <c r="C82" s="23">
        <v>38</v>
      </c>
      <c r="D82" s="23">
        <v>0</v>
      </c>
      <c r="E82" s="23">
        <f t="shared" si="2"/>
        <v>38</v>
      </c>
    </row>
    <row r="83" spans="1:5" s="14" customFormat="1" ht="15.95" customHeight="1" x14ac:dyDescent="0.2">
      <c r="A83" s="21">
        <v>34</v>
      </c>
      <c r="B83" s="22" t="s">
        <v>352</v>
      </c>
      <c r="C83" s="23">
        <v>41</v>
      </c>
      <c r="D83" s="23">
        <v>0</v>
      </c>
      <c r="E83" s="23">
        <f t="shared" si="2"/>
        <v>41</v>
      </c>
    </row>
    <row r="84" spans="1:5" s="14" customFormat="1" ht="15.95" customHeight="1" x14ac:dyDescent="0.2">
      <c r="A84" s="21">
        <v>35</v>
      </c>
      <c r="B84" s="22" t="s">
        <v>354</v>
      </c>
      <c r="C84" s="23">
        <v>43</v>
      </c>
      <c r="D84" s="23">
        <v>4</v>
      </c>
      <c r="E84" s="23">
        <f t="shared" si="2"/>
        <v>47</v>
      </c>
    </row>
    <row r="85" spans="1:5" s="14" customFormat="1" ht="15.95" customHeight="1" x14ac:dyDescent="0.2">
      <c r="A85" s="21">
        <v>36</v>
      </c>
      <c r="B85" s="22" t="s">
        <v>355</v>
      </c>
      <c r="C85" s="23">
        <v>42</v>
      </c>
      <c r="D85" s="23">
        <v>0</v>
      </c>
      <c r="E85" s="23">
        <f t="shared" si="2"/>
        <v>42</v>
      </c>
    </row>
    <row r="86" spans="1:5" s="14" customFormat="1" ht="15.95" customHeight="1" x14ac:dyDescent="0.2">
      <c r="A86" s="21">
        <v>37</v>
      </c>
      <c r="B86" s="22" t="s">
        <v>356</v>
      </c>
      <c r="C86" s="23">
        <v>42</v>
      </c>
      <c r="D86" s="23">
        <v>0</v>
      </c>
      <c r="E86" s="23">
        <f t="shared" si="2"/>
        <v>42</v>
      </c>
    </row>
    <row r="87" spans="1:5" s="14" customFormat="1" ht="15.95" customHeight="1" x14ac:dyDescent="0.2">
      <c r="A87" s="21">
        <v>38</v>
      </c>
      <c r="B87" s="22" t="s">
        <v>359</v>
      </c>
      <c r="C87" s="23">
        <v>42</v>
      </c>
      <c r="D87" s="23">
        <v>0</v>
      </c>
      <c r="E87" s="23">
        <f t="shared" si="2"/>
        <v>42</v>
      </c>
    </row>
    <row r="88" spans="1:5" s="14" customFormat="1" ht="15.95" customHeight="1" x14ac:dyDescent="0.2">
      <c r="A88" s="21">
        <v>39</v>
      </c>
      <c r="B88" s="22" t="s">
        <v>362</v>
      </c>
      <c r="C88" s="23">
        <v>37</v>
      </c>
      <c r="D88" s="23">
        <v>0</v>
      </c>
      <c r="E88" s="23">
        <f t="shared" si="2"/>
        <v>37</v>
      </c>
    </row>
    <row r="89" spans="1:5" s="14" customFormat="1" ht="15.95" customHeight="1" x14ac:dyDescent="0.2">
      <c r="A89" s="21">
        <v>40</v>
      </c>
      <c r="B89" s="22" t="s">
        <v>364</v>
      </c>
      <c r="C89" s="23">
        <v>44</v>
      </c>
      <c r="D89" s="23">
        <v>0</v>
      </c>
      <c r="E89" s="23">
        <f t="shared" si="2"/>
        <v>44</v>
      </c>
    </row>
    <row r="90" spans="1:5" s="14" customFormat="1" ht="15.95" customHeight="1" x14ac:dyDescent="0.2">
      <c r="A90" s="21">
        <v>41</v>
      </c>
      <c r="B90" s="22" t="s">
        <v>367</v>
      </c>
      <c r="C90" s="23">
        <v>42</v>
      </c>
      <c r="D90" s="23">
        <v>1</v>
      </c>
      <c r="E90" s="23">
        <f t="shared" si="2"/>
        <v>43</v>
      </c>
    </row>
    <row r="91" spans="1:5" s="14" customFormat="1" ht="15.95" customHeight="1" x14ac:dyDescent="0.2">
      <c r="A91" s="21">
        <v>42</v>
      </c>
      <c r="B91" s="22" t="s">
        <v>368</v>
      </c>
      <c r="C91" s="23">
        <v>38</v>
      </c>
      <c r="D91" s="23">
        <v>0</v>
      </c>
      <c r="E91" s="23">
        <f t="shared" si="2"/>
        <v>38</v>
      </c>
    </row>
    <row r="92" spans="1:5" s="14" customFormat="1" ht="15.95" customHeight="1" x14ac:dyDescent="0.2">
      <c r="A92" s="21">
        <v>43</v>
      </c>
      <c r="B92" s="22" t="s">
        <v>382</v>
      </c>
      <c r="C92" s="23">
        <v>2</v>
      </c>
      <c r="D92" s="23">
        <v>35</v>
      </c>
      <c r="E92" s="23">
        <f t="shared" si="2"/>
        <v>37</v>
      </c>
    </row>
    <row r="93" spans="1:5" s="14" customFormat="1" ht="15.95" customHeight="1" x14ac:dyDescent="0.2">
      <c r="A93" s="21">
        <v>44</v>
      </c>
      <c r="B93" s="22" t="s">
        <v>371</v>
      </c>
      <c r="C93" s="23">
        <v>1</v>
      </c>
      <c r="D93" s="23">
        <v>42</v>
      </c>
      <c r="E93" s="23">
        <f t="shared" si="2"/>
        <v>43</v>
      </c>
    </row>
    <row r="94" spans="1:5" s="14" customFormat="1" ht="15.95" customHeight="1" x14ac:dyDescent="0.2">
      <c r="A94" s="21">
        <v>45</v>
      </c>
      <c r="B94" s="22" t="s">
        <v>334</v>
      </c>
      <c r="C94" s="23">
        <v>18</v>
      </c>
      <c r="D94" s="23">
        <v>0</v>
      </c>
      <c r="E94" s="23">
        <f t="shared" si="2"/>
        <v>18</v>
      </c>
    </row>
    <row r="95" spans="1:5" s="14" customFormat="1" ht="15.95" customHeight="1" x14ac:dyDescent="0.2">
      <c r="A95" s="21">
        <v>46</v>
      </c>
      <c r="B95" s="22" t="s">
        <v>332</v>
      </c>
      <c r="C95" s="23">
        <v>50</v>
      </c>
      <c r="D95" s="23">
        <v>1</v>
      </c>
      <c r="E95" s="23">
        <f t="shared" si="2"/>
        <v>51</v>
      </c>
    </row>
    <row r="96" spans="1:5" s="14" customFormat="1" ht="15.95" customHeight="1" x14ac:dyDescent="0.2">
      <c r="A96" s="21">
        <v>47</v>
      </c>
      <c r="B96" s="22" t="s">
        <v>331</v>
      </c>
      <c r="C96" s="23">
        <v>15</v>
      </c>
      <c r="D96" s="23">
        <v>1</v>
      </c>
      <c r="E96" s="23">
        <f t="shared" si="2"/>
        <v>16</v>
      </c>
    </row>
    <row r="97" spans="1:5" s="14" customFormat="1" ht="15.95" customHeight="1" x14ac:dyDescent="0.2">
      <c r="A97" s="21">
        <v>48</v>
      </c>
      <c r="B97" s="22" t="s">
        <v>330</v>
      </c>
      <c r="C97" s="23">
        <v>18</v>
      </c>
      <c r="D97" s="23">
        <v>1</v>
      </c>
      <c r="E97" s="23">
        <f t="shared" si="2"/>
        <v>19</v>
      </c>
    </row>
    <row r="98" spans="1:5" s="14" customFormat="1" ht="15.95" customHeight="1" x14ac:dyDescent="0.2">
      <c r="A98" s="21">
        <v>49</v>
      </c>
      <c r="B98" s="22" t="s">
        <v>333</v>
      </c>
      <c r="C98" s="23">
        <v>19</v>
      </c>
      <c r="D98" s="23">
        <v>1</v>
      </c>
      <c r="E98" s="23">
        <f t="shared" si="2"/>
        <v>20</v>
      </c>
    </row>
    <row r="99" spans="1:5" s="14" customFormat="1" ht="15.95" customHeight="1" x14ac:dyDescent="0.2">
      <c r="A99" s="21">
        <v>50</v>
      </c>
      <c r="B99" s="22" t="s">
        <v>374</v>
      </c>
      <c r="C99" s="23">
        <v>28</v>
      </c>
      <c r="D99" s="23">
        <v>3</v>
      </c>
      <c r="E99" s="23">
        <f t="shared" si="2"/>
        <v>31</v>
      </c>
    </row>
    <row r="100" spans="1:5" s="14" customFormat="1" ht="15.95" customHeight="1" x14ac:dyDescent="0.2">
      <c r="A100" s="21">
        <v>51</v>
      </c>
      <c r="B100" s="22" t="s">
        <v>335</v>
      </c>
      <c r="C100" s="23">
        <v>27</v>
      </c>
      <c r="D100" s="23">
        <v>4</v>
      </c>
      <c r="E100" s="23">
        <f t="shared" si="2"/>
        <v>31</v>
      </c>
    </row>
    <row r="101" spans="1:5" s="14" customFormat="1" ht="15.95" customHeight="1" x14ac:dyDescent="0.2">
      <c r="A101" s="21">
        <v>52</v>
      </c>
      <c r="B101" s="22" t="s">
        <v>337</v>
      </c>
      <c r="C101" s="23">
        <v>11</v>
      </c>
      <c r="D101" s="23">
        <v>38</v>
      </c>
      <c r="E101" s="23">
        <f t="shared" si="2"/>
        <v>49</v>
      </c>
    </row>
    <row r="102" spans="1:5" s="14" customFormat="1" ht="15.95" customHeight="1" x14ac:dyDescent="0.2">
      <c r="A102" s="21">
        <v>53</v>
      </c>
      <c r="B102" s="22" t="s">
        <v>338</v>
      </c>
      <c r="C102" s="23">
        <v>19</v>
      </c>
      <c r="D102" s="23">
        <v>20</v>
      </c>
      <c r="E102" s="23">
        <f t="shared" si="2"/>
        <v>39</v>
      </c>
    </row>
    <row r="103" spans="1:5" s="14" customFormat="1" ht="15.95" customHeight="1" x14ac:dyDescent="0.2">
      <c r="A103" s="21">
        <v>54</v>
      </c>
      <c r="B103" s="22" t="s">
        <v>336</v>
      </c>
      <c r="C103" s="23">
        <v>11</v>
      </c>
      <c r="D103" s="23">
        <v>30</v>
      </c>
      <c r="E103" s="23">
        <f t="shared" si="2"/>
        <v>41</v>
      </c>
    </row>
    <row r="104" spans="1:5" s="14" customFormat="1" ht="18" customHeight="1" x14ac:dyDescent="0.2">
      <c r="A104" s="24" t="s">
        <v>59</v>
      </c>
      <c r="B104" s="25"/>
      <c r="C104" s="52">
        <f>SUM(C50:C103)</f>
        <v>1865</v>
      </c>
      <c r="D104" s="52">
        <f>SUM(D50:D103)</f>
        <v>190</v>
      </c>
      <c r="E104" s="52">
        <f>SUM(E50:E103)</f>
        <v>2055</v>
      </c>
    </row>
    <row r="105" spans="1:5" s="14" customFormat="1" ht="9.9499999999999993" customHeight="1" x14ac:dyDescent="0.2">
      <c r="A105" s="46"/>
      <c r="B105" s="47"/>
      <c r="C105" s="48"/>
      <c r="D105" s="48"/>
      <c r="E105" s="48"/>
    </row>
    <row r="106" spans="1:5" s="14" customFormat="1" ht="18" customHeight="1" x14ac:dyDescent="0.2">
      <c r="A106" s="57" t="s">
        <v>227</v>
      </c>
      <c r="B106" s="58"/>
      <c r="C106" s="58"/>
      <c r="D106" s="58"/>
      <c r="E106" s="59"/>
    </row>
    <row r="107" spans="1:5" s="14" customFormat="1" ht="18" customHeight="1" x14ac:dyDescent="0.2">
      <c r="A107" s="57" t="s">
        <v>141</v>
      </c>
      <c r="B107" s="58"/>
      <c r="C107" s="58"/>
      <c r="D107" s="58"/>
      <c r="E107" s="59"/>
    </row>
    <row r="108" spans="1:5" s="14" customFormat="1" ht="16.5" customHeight="1" x14ac:dyDescent="0.2">
      <c r="A108" s="21">
        <v>1</v>
      </c>
      <c r="B108" s="22" t="s">
        <v>275</v>
      </c>
      <c r="C108" s="23">
        <v>51</v>
      </c>
      <c r="D108" s="23">
        <v>0</v>
      </c>
      <c r="E108" s="23">
        <f t="shared" ref="E108:E171" si="3">SUM(C108,D108)</f>
        <v>51</v>
      </c>
    </row>
    <row r="109" spans="1:5" s="14" customFormat="1" ht="16.5" customHeight="1" x14ac:dyDescent="0.2">
      <c r="A109" s="21">
        <v>2</v>
      </c>
      <c r="B109" s="22" t="s">
        <v>260</v>
      </c>
      <c r="C109" s="23">
        <v>55</v>
      </c>
      <c r="D109" s="23">
        <v>0</v>
      </c>
      <c r="E109" s="23">
        <f t="shared" si="3"/>
        <v>55</v>
      </c>
    </row>
    <row r="110" spans="1:5" s="14" customFormat="1" ht="16.5" customHeight="1" x14ac:dyDescent="0.2">
      <c r="A110" s="21">
        <v>3</v>
      </c>
      <c r="B110" s="22" t="s">
        <v>265</v>
      </c>
      <c r="C110" s="23">
        <v>50</v>
      </c>
      <c r="D110" s="23">
        <v>0</v>
      </c>
      <c r="E110" s="23">
        <f t="shared" si="3"/>
        <v>50</v>
      </c>
    </row>
    <row r="111" spans="1:5" s="14" customFormat="1" ht="16.5" customHeight="1" x14ac:dyDescent="0.2">
      <c r="A111" s="21">
        <v>4</v>
      </c>
      <c r="B111" s="22" t="s">
        <v>270</v>
      </c>
      <c r="C111" s="23">
        <v>55</v>
      </c>
      <c r="D111" s="23">
        <v>0</v>
      </c>
      <c r="E111" s="23">
        <f t="shared" si="3"/>
        <v>55</v>
      </c>
    </row>
    <row r="112" spans="1:5" s="14" customFormat="1" ht="16.5" customHeight="1" x14ac:dyDescent="0.2">
      <c r="A112" s="21">
        <v>5</v>
      </c>
      <c r="B112" s="22" t="s">
        <v>244</v>
      </c>
      <c r="C112" s="23">
        <v>45</v>
      </c>
      <c r="D112" s="23">
        <v>0</v>
      </c>
      <c r="E112" s="23">
        <f t="shared" si="3"/>
        <v>45</v>
      </c>
    </row>
    <row r="113" spans="1:5" s="14" customFormat="1" ht="16.5" customHeight="1" x14ac:dyDescent="0.2">
      <c r="A113" s="21">
        <v>6</v>
      </c>
      <c r="B113" s="22" t="s">
        <v>257</v>
      </c>
      <c r="C113" s="23">
        <v>41</v>
      </c>
      <c r="D113" s="23">
        <v>1</v>
      </c>
      <c r="E113" s="23">
        <f t="shared" si="3"/>
        <v>42</v>
      </c>
    </row>
    <row r="114" spans="1:5" s="14" customFormat="1" ht="16.5" customHeight="1" x14ac:dyDescent="0.2">
      <c r="A114" s="21">
        <v>7</v>
      </c>
      <c r="B114" s="22" t="s">
        <v>292</v>
      </c>
      <c r="C114" s="23">
        <v>56</v>
      </c>
      <c r="D114" s="23">
        <v>0</v>
      </c>
      <c r="E114" s="23">
        <f t="shared" si="3"/>
        <v>56</v>
      </c>
    </row>
    <row r="115" spans="1:5" s="14" customFormat="1" ht="16.5" customHeight="1" x14ac:dyDescent="0.2">
      <c r="A115" s="21">
        <v>8</v>
      </c>
      <c r="B115" s="22" t="s">
        <v>276</v>
      </c>
      <c r="C115" s="23">
        <v>50</v>
      </c>
      <c r="D115" s="23">
        <v>0</v>
      </c>
      <c r="E115" s="23">
        <f t="shared" si="3"/>
        <v>50</v>
      </c>
    </row>
    <row r="116" spans="1:5" s="14" customFormat="1" ht="16.5" customHeight="1" x14ac:dyDescent="0.2">
      <c r="A116" s="21">
        <v>9</v>
      </c>
      <c r="B116" s="22" t="s">
        <v>289</v>
      </c>
      <c r="C116" s="23">
        <v>46</v>
      </c>
      <c r="D116" s="23">
        <v>1</v>
      </c>
      <c r="E116" s="23">
        <f t="shared" si="3"/>
        <v>47</v>
      </c>
    </row>
    <row r="117" spans="1:5" s="14" customFormat="1" ht="16.5" customHeight="1" x14ac:dyDescent="0.2">
      <c r="A117" s="21">
        <v>10</v>
      </c>
      <c r="B117" s="22" t="s">
        <v>245</v>
      </c>
      <c r="C117" s="23">
        <v>54</v>
      </c>
      <c r="D117" s="23">
        <v>0</v>
      </c>
      <c r="E117" s="23">
        <f t="shared" si="3"/>
        <v>54</v>
      </c>
    </row>
    <row r="118" spans="1:5" s="14" customFormat="1" ht="16.5" customHeight="1" x14ac:dyDescent="0.2">
      <c r="A118" s="21">
        <v>11</v>
      </c>
      <c r="B118" s="22" t="s">
        <v>290</v>
      </c>
      <c r="C118" s="23">
        <v>36</v>
      </c>
      <c r="D118" s="23">
        <v>0</v>
      </c>
      <c r="E118" s="23">
        <f t="shared" si="3"/>
        <v>36</v>
      </c>
    </row>
    <row r="119" spans="1:5" s="14" customFormat="1" ht="16.5" customHeight="1" x14ac:dyDescent="0.2">
      <c r="A119" s="21">
        <v>12</v>
      </c>
      <c r="B119" s="22" t="s">
        <v>242</v>
      </c>
      <c r="C119" s="23">
        <v>53</v>
      </c>
      <c r="D119" s="23">
        <v>0</v>
      </c>
      <c r="E119" s="23">
        <f t="shared" si="3"/>
        <v>53</v>
      </c>
    </row>
    <row r="120" spans="1:5" s="14" customFormat="1" ht="16.5" customHeight="1" x14ac:dyDescent="0.2">
      <c r="A120" s="21">
        <v>13</v>
      </c>
      <c r="B120" s="22" t="s">
        <v>271</v>
      </c>
      <c r="C120" s="23">
        <v>44</v>
      </c>
      <c r="D120" s="23">
        <v>0</v>
      </c>
      <c r="E120" s="23">
        <f t="shared" si="3"/>
        <v>44</v>
      </c>
    </row>
    <row r="121" spans="1:5" s="14" customFormat="1" ht="16.5" customHeight="1" x14ac:dyDescent="0.2">
      <c r="A121" s="21">
        <v>14</v>
      </c>
      <c r="B121" s="22" t="s">
        <v>243</v>
      </c>
      <c r="C121" s="23">
        <v>54</v>
      </c>
      <c r="D121" s="23">
        <v>0</v>
      </c>
      <c r="E121" s="23">
        <f t="shared" si="3"/>
        <v>54</v>
      </c>
    </row>
    <row r="122" spans="1:5" s="14" customFormat="1" ht="16.5" customHeight="1" x14ac:dyDescent="0.2">
      <c r="A122" s="21">
        <v>15</v>
      </c>
      <c r="B122" s="22" t="s">
        <v>266</v>
      </c>
      <c r="C122" s="23">
        <v>38</v>
      </c>
      <c r="D122" s="23">
        <v>0</v>
      </c>
      <c r="E122" s="23">
        <f t="shared" si="3"/>
        <v>38</v>
      </c>
    </row>
    <row r="123" spans="1:5" s="14" customFormat="1" ht="16.5" customHeight="1" x14ac:dyDescent="0.2">
      <c r="A123" s="21">
        <v>16</v>
      </c>
      <c r="B123" s="22" t="s">
        <v>291</v>
      </c>
      <c r="C123" s="23">
        <v>49</v>
      </c>
      <c r="D123" s="23">
        <v>0</v>
      </c>
      <c r="E123" s="23">
        <f t="shared" si="3"/>
        <v>49</v>
      </c>
    </row>
    <row r="124" spans="1:5" s="14" customFormat="1" ht="16.5" customHeight="1" x14ac:dyDescent="0.2">
      <c r="A124" s="21">
        <v>17</v>
      </c>
      <c r="B124" s="22" t="s">
        <v>241</v>
      </c>
      <c r="C124" s="23">
        <v>61</v>
      </c>
      <c r="D124" s="23">
        <v>0</v>
      </c>
      <c r="E124" s="23">
        <f t="shared" si="3"/>
        <v>61</v>
      </c>
    </row>
    <row r="125" spans="1:5" s="14" customFormat="1" ht="16.5" customHeight="1" x14ac:dyDescent="0.2">
      <c r="A125" s="21">
        <v>18</v>
      </c>
      <c r="B125" s="22" t="s">
        <v>236</v>
      </c>
      <c r="C125" s="23">
        <v>55</v>
      </c>
      <c r="D125" s="23">
        <v>0</v>
      </c>
      <c r="E125" s="23">
        <f t="shared" si="3"/>
        <v>55</v>
      </c>
    </row>
    <row r="126" spans="1:5" s="14" customFormat="1" ht="16.5" customHeight="1" x14ac:dyDescent="0.2">
      <c r="A126" s="21">
        <v>19</v>
      </c>
      <c r="B126" s="22" t="s">
        <v>253</v>
      </c>
      <c r="C126" s="23">
        <v>54</v>
      </c>
      <c r="D126" s="23">
        <v>0</v>
      </c>
      <c r="E126" s="23">
        <f t="shared" si="3"/>
        <v>54</v>
      </c>
    </row>
    <row r="127" spans="1:5" s="14" customFormat="1" ht="16.5" customHeight="1" x14ac:dyDescent="0.2">
      <c r="A127" s="21">
        <v>20</v>
      </c>
      <c r="B127" s="22" t="s">
        <v>258</v>
      </c>
      <c r="C127" s="23">
        <v>49</v>
      </c>
      <c r="D127" s="23">
        <v>0</v>
      </c>
      <c r="E127" s="23">
        <f t="shared" si="3"/>
        <v>49</v>
      </c>
    </row>
    <row r="128" spans="1:5" s="14" customFormat="1" ht="16.5" customHeight="1" x14ac:dyDescent="0.2">
      <c r="A128" s="21">
        <v>21</v>
      </c>
      <c r="B128" s="22" t="s">
        <v>261</v>
      </c>
      <c r="C128" s="23">
        <v>50</v>
      </c>
      <c r="D128" s="23">
        <v>1</v>
      </c>
      <c r="E128" s="23">
        <f t="shared" si="3"/>
        <v>51</v>
      </c>
    </row>
    <row r="129" spans="1:5" s="14" customFormat="1" ht="16.5" customHeight="1" x14ac:dyDescent="0.2">
      <c r="A129" s="21">
        <v>22</v>
      </c>
      <c r="B129" s="22" t="s">
        <v>263</v>
      </c>
      <c r="C129" s="23">
        <v>50</v>
      </c>
      <c r="D129" s="23">
        <v>0</v>
      </c>
      <c r="E129" s="23">
        <f t="shared" si="3"/>
        <v>50</v>
      </c>
    </row>
    <row r="130" spans="1:5" s="14" customFormat="1" ht="16.5" customHeight="1" x14ac:dyDescent="0.2">
      <c r="A130" s="21">
        <v>23</v>
      </c>
      <c r="B130" s="22" t="s">
        <v>264</v>
      </c>
      <c r="C130" s="23">
        <v>46</v>
      </c>
      <c r="D130" s="23">
        <v>0</v>
      </c>
      <c r="E130" s="23">
        <f t="shared" si="3"/>
        <v>46</v>
      </c>
    </row>
    <row r="131" spans="1:5" s="14" customFormat="1" ht="16.5" customHeight="1" x14ac:dyDescent="0.2">
      <c r="A131" s="21">
        <v>24</v>
      </c>
      <c r="B131" s="22" t="s">
        <v>267</v>
      </c>
      <c r="C131" s="23">
        <v>56</v>
      </c>
      <c r="D131" s="23">
        <v>0</v>
      </c>
      <c r="E131" s="23">
        <f t="shared" si="3"/>
        <v>56</v>
      </c>
    </row>
    <row r="132" spans="1:5" s="14" customFormat="1" ht="16.5" customHeight="1" x14ac:dyDescent="0.2">
      <c r="A132" s="21">
        <v>25</v>
      </c>
      <c r="B132" s="22" t="s">
        <v>269</v>
      </c>
      <c r="C132" s="23">
        <v>56</v>
      </c>
      <c r="D132" s="23">
        <v>0</v>
      </c>
      <c r="E132" s="23">
        <f t="shared" si="3"/>
        <v>56</v>
      </c>
    </row>
    <row r="133" spans="1:5" s="14" customFormat="1" ht="16.5" customHeight="1" x14ac:dyDescent="0.2">
      <c r="A133" s="21">
        <v>26</v>
      </c>
      <c r="B133" s="22" t="s">
        <v>272</v>
      </c>
      <c r="C133" s="23">
        <v>37</v>
      </c>
      <c r="D133" s="23">
        <v>0</v>
      </c>
      <c r="E133" s="23">
        <f t="shared" si="3"/>
        <v>37</v>
      </c>
    </row>
    <row r="134" spans="1:5" s="14" customFormat="1" ht="16.5" customHeight="1" x14ac:dyDescent="0.2">
      <c r="A134" s="21">
        <v>27</v>
      </c>
      <c r="B134" s="22" t="s">
        <v>237</v>
      </c>
      <c r="C134" s="23">
        <v>53</v>
      </c>
      <c r="D134" s="23">
        <v>0</v>
      </c>
      <c r="E134" s="23">
        <f t="shared" si="3"/>
        <v>53</v>
      </c>
    </row>
    <row r="135" spans="1:5" s="14" customFormat="1" ht="16.5" customHeight="1" x14ac:dyDescent="0.2">
      <c r="A135" s="21">
        <v>28</v>
      </c>
      <c r="B135" s="22" t="s">
        <v>262</v>
      </c>
      <c r="C135" s="23">
        <v>22</v>
      </c>
      <c r="D135" s="23">
        <v>1</v>
      </c>
      <c r="E135" s="23">
        <f t="shared" si="3"/>
        <v>23</v>
      </c>
    </row>
    <row r="136" spans="1:5" s="14" customFormat="1" ht="16.5" customHeight="1" x14ac:dyDescent="0.2">
      <c r="A136" s="21">
        <v>29</v>
      </c>
      <c r="B136" s="22" t="s">
        <v>239</v>
      </c>
      <c r="C136" s="23">
        <v>25</v>
      </c>
      <c r="D136" s="23">
        <v>0</v>
      </c>
      <c r="E136" s="23">
        <f t="shared" si="3"/>
        <v>25</v>
      </c>
    </row>
    <row r="137" spans="1:5" s="14" customFormat="1" ht="16.5" customHeight="1" x14ac:dyDescent="0.2">
      <c r="A137" s="21">
        <v>30</v>
      </c>
      <c r="B137" s="22" t="s">
        <v>238</v>
      </c>
      <c r="C137" s="23">
        <v>32</v>
      </c>
      <c r="D137" s="23">
        <v>0</v>
      </c>
      <c r="E137" s="23">
        <f t="shared" si="3"/>
        <v>32</v>
      </c>
    </row>
    <row r="138" spans="1:5" s="14" customFormat="1" ht="16.5" customHeight="1" x14ac:dyDescent="0.2">
      <c r="A138" s="21">
        <v>31</v>
      </c>
      <c r="B138" s="22" t="s">
        <v>240</v>
      </c>
      <c r="C138" s="23">
        <v>47</v>
      </c>
      <c r="D138" s="23">
        <v>0</v>
      </c>
      <c r="E138" s="23">
        <f t="shared" si="3"/>
        <v>47</v>
      </c>
    </row>
    <row r="139" spans="1:5" s="14" customFormat="1" ht="16.5" customHeight="1" x14ac:dyDescent="0.2">
      <c r="A139" s="21">
        <v>32</v>
      </c>
      <c r="B139" s="22" t="s">
        <v>277</v>
      </c>
      <c r="C139" s="23">
        <v>50</v>
      </c>
      <c r="D139" s="23">
        <v>0</v>
      </c>
      <c r="E139" s="23">
        <f t="shared" si="3"/>
        <v>50</v>
      </c>
    </row>
    <row r="140" spans="1:5" s="14" customFormat="1" ht="16.5" customHeight="1" x14ac:dyDescent="0.2">
      <c r="A140" s="21">
        <v>33</v>
      </c>
      <c r="B140" s="22" t="s">
        <v>249</v>
      </c>
      <c r="C140" s="23">
        <v>51</v>
      </c>
      <c r="D140" s="23">
        <v>0</v>
      </c>
      <c r="E140" s="23">
        <f t="shared" si="3"/>
        <v>51</v>
      </c>
    </row>
    <row r="141" spans="1:5" s="14" customFormat="1" ht="16.5" customHeight="1" x14ac:dyDescent="0.2">
      <c r="A141" s="21">
        <v>34</v>
      </c>
      <c r="B141" s="22" t="s">
        <v>250</v>
      </c>
      <c r="C141" s="23">
        <v>50</v>
      </c>
      <c r="D141" s="23">
        <v>0</v>
      </c>
      <c r="E141" s="23">
        <f t="shared" si="3"/>
        <v>50</v>
      </c>
    </row>
    <row r="142" spans="1:5" s="14" customFormat="1" ht="16.5" customHeight="1" x14ac:dyDescent="0.2">
      <c r="A142" s="21">
        <v>35</v>
      </c>
      <c r="B142" s="22" t="s">
        <v>251</v>
      </c>
      <c r="C142" s="23">
        <v>47</v>
      </c>
      <c r="D142" s="23">
        <v>1</v>
      </c>
      <c r="E142" s="23">
        <f t="shared" si="3"/>
        <v>48</v>
      </c>
    </row>
    <row r="143" spans="1:5" s="14" customFormat="1" ht="16.5" customHeight="1" x14ac:dyDescent="0.2">
      <c r="A143" s="21">
        <v>36</v>
      </c>
      <c r="B143" s="22" t="s">
        <v>252</v>
      </c>
      <c r="C143" s="23">
        <v>52</v>
      </c>
      <c r="D143" s="23">
        <v>0</v>
      </c>
      <c r="E143" s="23">
        <f t="shared" si="3"/>
        <v>52</v>
      </c>
    </row>
    <row r="144" spans="1:5" s="14" customFormat="1" ht="16.5" customHeight="1" x14ac:dyDescent="0.2">
      <c r="A144" s="21">
        <v>37</v>
      </c>
      <c r="B144" s="22" t="s">
        <v>254</v>
      </c>
      <c r="C144" s="23">
        <v>49</v>
      </c>
      <c r="D144" s="23">
        <v>0</v>
      </c>
      <c r="E144" s="23">
        <f t="shared" si="3"/>
        <v>49</v>
      </c>
    </row>
    <row r="145" spans="1:5" s="14" customFormat="1" ht="16.5" customHeight="1" x14ac:dyDescent="0.2">
      <c r="A145" s="21">
        <v>38</v>
      </c>
      <c r="B145" s="22" t="s">
        <v>255</v>
      </c>
      <c r="C145" s="23">
        <v>51</v>
      </c>
      <c r="D145" s="23">
        <v>0</v>
      </c>
      <c r="E145" s="23">
        <f t="shared" si="3"/>
        <v>51</v>
      </c>
    </row>
    <row r="146" spans="1:5" s="14" customFormat="1" ht="16.5" customHeight="1" x14ac:dyDescent="0.2">
      <c r="A146" s="21">
        <v>39</v>
      </c>
      <c r="B146" s="22" t="s">
        <v>256</v>
      </c>
      <c r="C146" s="23">
        <v>53</v>
      </c>
      <c r="D146" s="23">
        <v>0</v>
      </c>
      <c r="E146" s="23">
        <f t="shared" si="3"/>
        <v>53</v>
      </c>
    </row>
    <row r="147" spans="1:5" s="14" customFormat="1" ht="16.5" customHeight="1" x14ac:dyDescent="0.2">
      <c r="A147" s="21">
        <v>40</v>
      </c>
      <c r="B147" s="22" t="s">
        <v>259</v>
      </c>
      <c r="C147" s="23">
        <v>49</v>
      </c>
      <c r="D147" s="23">
        <v>0</v>
      </c>
      <c r="E147" s="23">
        <f t="shared" si="3"/>
        <v>49</v>
      </c>
    </row>
    <row r="148" spans="1:5" s="14" customFormat="1" ht="16.5" customHeight="1" x14ac:dyDescent="0.2">
      <c r="A148" s="21">
        <v>41</v>
      </c>
      <c r="B148" s="22" t="s">
        <v>280</v>
      </c>
      <c r="C148" s="23">
        <v>49</v>
      </c>
      <c r="D148" s="23">
        <v>0</v>
      </c>
      <c r="E148" s="23">
        <f t="shared" si="3"/>
        <v>49</v>
      </c>
    </row>
    <row r="149" spans="1:5" s="14" customFormat="1" ht="16.5" customHeight="1" x14ac:dyDescent="0.2">
      <c r="A149" s="21">
        <v>42</v>
      </c>
      <c r="B149" s="22" t="s">
        <v>281</v>
      </c>
      <c r="C149" s="23">
        <v>48</v>
      </c>
      <c r="D149" s="23">
        <v>0</v>
      </c>
      <c r="E149" s="23">
        <f t="shared" si="3"/>
        <v>48</v>
      </c>
    </row>
    <row r="150" spans="1:5" s="14" customFormat="1" ht="16.5" customHeight="1" x14ac:dyDescent="0.2">
      <c r="A150" s="21">
        <v>43</v>
      </c>
      <c r="B150" s="22" t="s">
        <v>282</v>
      </c>
      <c r="C150" s="23">
        <v>51</v>
      </c>
      <c r="D150" s="23">
        <v>0</v>
      </c>
      <c r="E150" s="23">
        <f t="shared" si="3"/>
        <v>51</v>
      </c>
    </row>
    <row r="151" spans="1:5" s="14" customFormat="1" ht="16.5" customHeight="1" x14ac:dyDescent="0.2">
      <c r="A151" s="21">
        <v>44</v>
      </c>
      <c r="B151" s="22" t="s">
        <v>283</v>
      </c>
      <c r="C151" s="23">
        <v>48</v>
      </c>
      <c r="D151" s="23">
        <v>1</v>
      </c>
      <c r="E151" s="23">
        <f t="shared" si="3"/>
        <v>49</v>
      </c>
    </row>
    <row r="152" spans="1:5" s="14" customFormat="1" ht="15.95" customHeight="1" x14ac:dyDescent="0.2">
      <c r="A152" s="21">
        <v>45</v>
      </c>
      <c r="B152" s="22" t="s">
        <v>284</v>
      </c>
      <c r="C152" s="23">
        <v>45</v>
      </c>
      <c r="D152" s="23">
        <v>0</v>
      </c>
      <c r="E152" s="23">
        <f t="shared" si="3"/>
        <v>45</v>
      </c>
    </row>
    <row r="153" spans="1:5" s="14" customFormat="1" ht="15.95" customHeight="1" x14ac:dyDescent="0.2">
      <c r="A153" s="21">
        <v>46</v>
      </c>
      <c r="B153" s="22" t="s">
        <v>285</v>
      </c>
      <c r="C153" s="23">
        <v>55</v>
      </c>
      <c r="D153" s="23">
        <v>0</v>
      </c>
      <c r="E153" s="23">
        <f t="shared" si="3"/>
        <v>55</v>
      </c>
    </row>
    <row r="154" spans="1:5" s="14" customFormat="1" ht="15.95" customHeight="1" x14ac:dyDescent="0.2">
      <c r="A154" s="21">
        <v>47</v>
      </c>
      <c r="B154" s="22" t="s">
        <v>286</v>
      </c>
      <c r="C154" s="23">
        <v>53</v>
      </c>
      <c r="D154" s="23">
        <v>0</v>
      </c>
      <c r="E154" s="23">
        <f t="shared" si="3"/>
        <v>53</v>
      </c>
    </row>
    <row r="155" spans="1:5" s="14" customFormat="1" ht="15.95" customHeight="1" x14ac:dyDescent="0.2">
      <c r="A155" s="21">
        <v>48</v>
      </c>
      <c r="B155" s="22" t="s">
        <v>287</v>
      </c>
      <c r="C155" s="23">
        <v>50</v>
      </c>
      <c r="D155" s="23">
        <v>0</v>
      </c>
      <c r="E155" s="23">
        <f t="shared" si="3"/>
        <v>50</v>
      </c>
    </row>
    <row r="156" spans="1:5" s="14" customFormat="1" ht="15.95" customHeight="1" x14ac:dyDescent="0.2">
      <c r="A156" s="21">
        <v>49</v>
      </c>
      <c r="B156" s="22" t="s">
        <v>288</v>
      </c>
      <c r="C156" s="23">
        <v>44</v>
      </c>
      <c r="D156" s="23">
        <v>1</v>
      </c>
      <c r="E156" s="23">
        <f t="shared" si="3"/>
        <v>45</v>
      </c>
    </row>
    <row r="157" spans="1:5" s="14" customFormat="1" ht="15.95" customHeight="1" x14ac:dyDescent="0.2">
      <c r="A157" s="21">
        <v>50</v>
      </c>
      <c r="B157" s="22" t="s">
        <v>274</v>
      </c>
      <c r="C157" s="23">
        <v>3</v>
      </c>
      <c r="D157" s="23">
        <v>36</v>
      </c>
      <c r="E157" s="23">
        <f t="shared" si="3"/>
        <v>39</v>
      </c>
    </row>
    <row r="158" spans="1:5" s="14" customFormat="1" ht="15.95" customHeight="1" x14ac:dyDescent="0.2">
      <c r="A158" s="21">
        <v>51</v>
      </c>
      <c r="B158" s="22" t="s">
        <v>248</v>
      </c>
      <c r="C158" s="23">
        <v>2</v>
      </c>
      <c r="D158" s="23">
        <v>21</v>
      </c>
      <c r="E158" s="23">
        <f t="shared" si="3"/>
        <v>23</v>
      </c>
    </row>
    <row r="159" spans="1:5" s="14" customFormat="1" ht="15.95" customHeight="1" x14ac:dyDescent="0.2">
      <c r="A159" s="21">
        <v>52</v>
      </c>
      <c r="B159" s="22" t="s">
        <v>230</v>
      </c>
      <c r="C159" s="23">
        <v>38</v>
      </c>
      <c r="D159" s="23">
        <v>0</v>
      </c>
      <c r="E159" s="23">
        <f t="shared" si="3"/>
        <v>38</v>
      </c>
    </row>
    <row r="160" spans="1:5" s="14" customFormat="1" ht="15.95" customHeight="1" x14ac:dyDescent="0.2">
      <c r="A160" s="21">
        <v>53</v>
      </c>
      <c r="B160" s="22" t="s">
        <v>246</v>
      </c>
      <c r="C160" s="23">
        <v>30</v>
      </c>
      <c r="D160" s="23">
        <v>0</v>
      </c>
      <c r="E160" s="23">
        <f t="shared" si="3"/>
        <v>30</v>
      </c>
    </row>
    <row r="161" spans="1:5" s="14" customFormat="1" ht="15.95" customHeight="1" x14ac:dyDescent="0.2">
      <c r="A161" s="21">
        <v>54</v>
      </c>
      <c r="B161" s="22" t="s">
        <v>278</v>
      </c>
      <c r="C161" s="23">
        <v>56</v>
      </c>
      <c r="D161" s="23">
        <v>7</v>
      </c>
      <c r="E161" s="23">
        <f t="shared" si="3"/>
        <v>63</v>
      </c>
    </row>
    <row r="162" spans="1:5" s="14" customFormat="1" ht="15.95" customHeight="1" x14ac:dyDescent="0.2">
      <c r="A162" s="21">
        <v>55</v>
      </c>
      <c r="B162" s="22" t="s">
        <v>294</v>
      </c>
      <c r="C162" s="23">
        <v>13</v>
      </c>
      <c r="D162" s="23">
        <v>2</v>
      </c>
      <c r="E162" s="23">
        <f t="shared" si="3"/>
        <v>15</v>
      </c>
    </row>
    <row r="163" spans="1:5" s="14" customFormat="1" ht="15.95" customHeight="1" x14ac:dyDescent="0.2">
      <c r="A163" s="21">
        <v>56</v>
      </c>
      <c r="B163" s="22" t="s">
        <v>229</v>
      </c>
      <c r="C163" s="23">
        <v>26</v>
      </c>
      <c r="D163" s="23">
        <v>2</v>
      </c>
      <c r="E163" s="23">
        <f t="shared" si="3"/>
        <v>28</v>
      </c>
    </row>
    <row r="164" spans="1:5" s="14" customFormat="1" ht="15.95" customHeight="1" x14ac:dyDescent="0.2">
      <c r="A164" s="21">
        <v>57</v>
      </c>
      <c r="B164" s="22" t="s">
        <v>231</v>
      </c>
      <c r="C164" s="23">
        <v>51</v>
      </c>
      <c r="D164" s="23">
        <v>2</v>
      </c>
      <c r="E164" s="23">
        <f t="shared" si="3"/>
        <v>53</v>
      </c>
    </row>
    <row r="165" spans="1:5" s="14" customFormat="1" ht="15.95" customHeight="1" x14ac:dyDescent="0.2">
      <c r="A165" s="21">
        <v>58</v>
      </c>
      <c r="B165" s="22" t="s">
        <v>268</v>
      </c>
      <c r="C165" s="23">
        <v>47</v>
      </c>
      <c r="D165" s="23">
        <v>0</v>
      </c>
      <c r="E165" s="23">
        <f t="shared" si="3"/>
        <v>47</v>
      </c>
    </row>
    <row r="166" spans="1:5" s="14" customFormat="1" ht="15.95" customHeight="1" x14ac:dyDescent="0.2">
      <c r="A166" s="21">
        <v>59</v>
      </c>
      <c r="B166" s="22" t="s">
        <v>232</v>
      </c>
      <c r="C166" s="23">
        <v>48</v>
      </c>
      <c r="D166" s="23">
        <v>4</v>
      </c>
      <c r="E166" s="23">
        <f t="shared" si="3"/>
        <v>52</v>
      </c>
    </row>
    <row r="167" spans="1:5" s="14" customFormat="1" ht="15.95" customHeight="1" x14ac:dyDescent="0.2">
      <c r="A167" s="21">
        <v>60</v>
      </c>
      <c r="B167" s="22" t="s">
        <v>234</v>
      </c>
      <c r="C167" s="23">
        <v>7</v>
      </c>
      <c r="D167" s="23">
        <v>32</v>
      </c>
      <c r="E167" s="23">
        <f t="shared" si="3"/>
        <v>39</v>
      </c>
    </row>
    <row r="168" spans="1:5" s="14" customFormat="1" ht="15.95" customHeight="1" x14ac:dyDescent="0.2">
      <c r="A168" s="21">
        <v>61</v>
      </c>
      <c r="B168" s="22" t="s">
        <v>293</v>
      </c>
      <c r="C168" s="23">
        <v>3</v>
      </c>
      <c r="D168" s="23">
        <v>40</v>
      </c>
      <c r="E168" s="23">
        <f t="shared" si="3"/>
        <v>43</v>
      </c>
    </row>
    <row r="169" spans="1:5" s="14" customFormat="1" ht="15.95" customHeight="1" x14ac:dyDescent="0.2">
      <c r="A169" s="21">
        <v>62</v>
      </c>
      <c r="B169" s="22" t="s">
        <v>235</v>
      </c>
      <c r="C169" s="23">
        <v>20</v>
      </c>
      <c r="D169" s="23">
        <v>18</v>
      </c>
      <c r="E169" s="23">
        <f t="shared" si="3"/>
        <v>38</v>
      </c>
    </row>
    <row r="170" spans="1:5" s="14" customFormat="1" ht="15.95" customHeight="1" x14ac:dyDescent="0.2">
      <c r="A170" s="21">
        <v>63</v>
      </c>
      <c r="B170" s="22" t="s">
        <v>247</v>
      </c>
      <c r="C170" s="23">
        <v>21</v>
      </c>
      <c r="D170" s="23">
        <v>16</v>
      </c>
      <c r="E170" s="23">
        <f t="shared" si="3"/>
        <v>37</v>
      </c>
    </row>
    <row r="171" spans="1:5" s="14" customFormat="1" ht="15.95" customHeight="1" x14ac:dyDescent="0.2">
      <c r="A171" s="21">
        <v>64</v>
      </c>
      <c r="B171" s="22" t="s">
        <v>233</v>
      </c>
      <c r="C171" s="23">
        <v>21</v>
      </c>
      <c r="D171" s="23">
        <v>26</v>
      </c>
      <c r="E171" s="23">
        <f t="shared" si="3"/>
        <v>47</v>
      </c>
    </row>
    <row r="172" spans="1:5" s="14" customFormat="1" ht="15.95" customHeight="1" x14ac:dyDescent="0.2">
      <c r="A172" s="21">
        <v>65</v>
      </c>
      <c r="B172" s="22" t="s">
        <v>279</v>
      </c>
      <c r="C172" s="23">
        <v>17</v>
      </c>
      <c r="D172" s="23">
        <v>9</v>
      </c>
      <c r="E172" s="23">
        <f t="shared" ref="E172:E173" si="4">SUM(C172,D172)</f>
        <v>26</v>
      </c>
    </row>
    <row r="173" spans="1:5" s="14" customFormat="1" ht="15.95" customHeight="1" x14ac:dyDescent="0.2">
      <c r="A173" s="21">
        <v>66</v>
      </c>
      <c r="B173" s="22" t="s">
        <v>273</v>
      </c>
      <c r="C173" s="23">
        <v>57</v>
      </c>
      <c r="D173" s="23">
        <v>0</v>
      </c>
      <c r="E173" s="23">
        <f t="shared" si="4"/>
        <v>57</v>
      </c>
    </row>
    <row r="174" spans="1:5" s="14" customFormat="1" ht="18" customHeight="1" x14ac:dyDescent="0.2">
      <c r="A174" s="24" t="s">
        <v>59</v>
      </c>
      <c r="B174" s="25"/>
      <c r="C174" s="52">
        <f>SUM(C108:C173)</f>
        <v>2825</v>
      </c>
      <c r="D174" s="52">
        <f>SUM(D108:D173)</f>
        <v>222</v>
      </c>
      <c r="E174" s="52">
        <f>SUM(E108:E173)</f>
        <v>3047</v>
      </c>
    </row>
    <row r="175" spans="1:5" s="14" customFormat="1" ht="9.9499999999999993" customHeight="1" x14ac:dyDescent="0.2">
      <c r="A175" s="46"/>
      <c r="B175" s="47"/>
      <c r="C175" s="48"/>
      <c r="D175" s="48"/>
      <c r="E175" s="48"/>
    </row>
    <row r="176" spans="1:5" s="14" customFormat="1" ht="18" customHeight="1" x14ac:dyDescent="0.2">
      <c r="A176" s="57" t="s">
        <v>227</v>
      </c>
      <c r="B176" s="58"/>
      <c r="C176" s="58"/>
      <c r="D176" s="58"/>
      <c r="E176" s="59"/>
    </row>
    <row r="177" spans="1:5" s="14" customFormat="1" ht="18" customHeight="1" x14ac:dyDescent="0.2">
      <c r="A177" s="57" t="s">
        <v>228</v>
      </c>
      <c r="B177" s="58"/>
      <c r="C177" s="58"/>
      <c r="D177" s="58"/>
      <c r="E177" s="59"/>
    </row>
    <row r="178" spans="1:5" s="14" customFormat="1" ht="18" customHeight="1" x14ac:dyDescent="0.2">
      <c r="A178" s="21">
        <v>1</v>
      </c>
      <c r="B178" s="22" t="s">
        <v>296</v>
      </c>
      <c r="C178" s="23">
        <v>72</v>
      </c>
      <c r="D178" s="23">
        <v>0</v>
      </c>
      <c r="E178" s="23">
        <f>SUM(C178,D178)</f>
        <v>72</v>
      </c>
    </row>
    <row r="179" spans="1:5" s="14" customFormat="1" ht="18" customHeight="1" x14ac:dyDescent="0.2">
      <c r="A179" s="21">
        <v>2</v>
      </c>
      <c r="B179" s="22" t="s">
        <v>295</v>
      </c>
      <c r="C179" s="23">
        <v>42</v>
      </c>
      <c r="D179" s="23">
        <v>0</v>
      </c>
      <c r="E179" s="23">
        <f>SUM(C179,D179)</f>
        <v>42</v>
      </c>
    </row>
    <row r="180" spans="1:5" s="14" customFormat="1" ht="18" customHeight="1" x14ac:dyDescent="0.2">
      <c r="A180" s="21">
        <v>3</v>
      </c>
      <c r="B180" s="22" t="s">
        <v>297</v>
      </c>
      <c r="C180" s="23">
        <v>41</v>
      </c>
      <c r="D180" s="23">
        <v>2</v>
      </c>
      <c r="E180" s="23">
        <f>SUM(C180,D180)</f>
        <v>43</v>
      </c>
    </row>
    <row r="181" spans="1:5" s="14" customFormat="1" ht="18" customHeight="1" x14ac:dyDescent="0.2">
      <c r="A181" s="72">
        <v>4</v>
      </c>
      <c r="B181" s="22" t="s">
        <v>298</v>
      </c>
      <c r="C181" s="23">
        <v>17</v>
      </c>
      <c r="D181" s="23">
        <v>0</v>
      </c>
      <c r="E181" s="23">
        <f t="shared" ref="E181:E184" si="5">SUM(C181,D181)</f>
        <v>17</v>
      </c>
    </row>
    <row r="182" spans="1:5" s="14" customFormat="1" ht="18" customHeight="1" x14ac:dyDescent="0.2">
      <c r="A182" s="73"/>
      <c r="B182" s="22" t="s">
        <v>300</v>
      </c>
      <c r="C182" s="23">
        <v>3</v>
      </c>
      <c r="D182" s="23">
        <v>10</v>
      </c>
      <c r="E182" s="23">
        <f>SUM(C182,D182)</f>
        <v>13</v>
      </c>
    </row>
    <row r="183" spans="1:5" s="14" customFormat="1" ht="18" customHeight="1" x14ac:dyDescent="0.2">
      <c r="A183" s="72">
        <v>5</v>
      </c>
      <c r="B183" s="22" t="s">
        <v>299</v>
      </c>
      <c r="C183" s="23">
        <v>16</v>
      </c>
      <c r="D183" s="23">
        <v>0</v>
      </c>
      <c r="E183" s="23">
        <f t="shared" si="5"/>
        <v>16</v>
      </c>
    </row>
    <row r="184" spans="1:5" s="14" customFormat="1" ht="18" customHeight="1" x14ac:dyDescent="0.2">
      <c r="A184" s="73"/>
      <c r="B184" s="22" t="s">
        <v>301</v>
      </c>
      <c r="C184" s="23">
        <v>1</v>
      </c>
      <c r="D184" s="23">
        <v>7</v>
      </c>
      <c r="E184" s="23">
        <f t="shared" si="5"/>
        <v>8</v>
      </c>
    </row>
    <row r="185" spans="1:5" s="14" customFormat="1" ht="18" customHeight="1" x14ac:dyDescent="0.2">
      <c r="A185" s="24" t="s">
        <v>59</v>
      </c>
      <c r="B185" s="25"/>
      <c r="C185" s="52">
        <f>SUM(C178:C184)</f>
        <v>192</v>
      </c>
      <c r="D185" s="52">
        <f>SUM(D178:D184)</f>
        <v>19</v>
      </c>
      <c r="E185" s="52">
        <f>SUM(E178:E184)</f>
        <v>211</v>
      </c>
    </row>
    <row r="186" spans="1:5" s="14" customFormat="1" ht="9.9499999999999993" customHeight="1" x14ac:dyDescent="0.2">
      <c r="A186" s="46"/>
      <c r="B186" s="47"/>
      <c r="C186" s="48"/>
      <c r="D186" s="48"/>
      <c r="E186" s="48"/>
    </row>
    <row r="187" spans="1:5" s="14" customFormat="1" ht="18" customHeight="1" x14ac:dyDescent="0.2">
      <c r="A187" s="57" t="s">
        <v>399</v>
      </c>
      <c r="B187" s="58"/>
      <c r="C187" s="58"/>
      <c r="D187" s="58"/>
      <c r="E187" s="59"/>
    </row>
    <row r="188" spans="1:5" s="14" customFormat="1" ht="18" customHeight="1" x14ac:dyDescent="0.2">
      <c r="A188" s="57" t="s">
        <v>537</v>
      </c>
      <c r="B188" s="58"/>
      <c r="C188" s="58"/>
      <c r="D188" s="58"/>
      <c r="E188" s="59"/>
    </row>
    <row r="189" spans="1:5" s="14" customFormat="1" ht="18" customHeight="1" x14ac:dyDescent="0.2">
      <c r="A189" s="21">
        <v>1</v>
      </c>
      <c r="B189" s="22" t="s">
        <v>435</v>
      </c>
      <c r="C189" s="23">
        <v>40</v>
      </c>
      <c r="D189" s="23">
        <v>0</v>
      </c>
      <c r="E189" s="23">
        <f t="shared" ref="E189:E190" si="6">SUM(C189,D189)</f>
        <v>40</v>
      </c>
    </row>
    <row r="190" spans="1:5" s="14" customFormat="1" ht="18" customHeight="1" x14ac:dyDescent="0.2">
      <c r="A190" s="21">
        <v>2</v>
      </c>
      <c r="B190" s="22" t="s">
        <v>436</v>
      </c>
      <c r="C190" s="23">
        <v>5</v>
      </c>
      <c r="D190" s="23">
        <v>16</v>
      </c>
      <c r="E190" s="23">
        <f t="shared" si="6"/>
        <v>21</v>
      </c>
    </row>
    <row r="191" spans="1:5" s="14" customFormat="1" ht="18" customHeight="1" x14ac:dyDescent="0.2">
      <c r="A191" s="24" t="s">
        <v>59</v>
      </c>
      <c r="B191" s="25"/>
      <c r="C191" s="52">
        <f>SUM(C189:C190)</f>
        <v>45</v>
      </c>
      <c r="D191" s="52">
        <f>SUM(D189:D190)</f>
        <v>16</v>
      </c>
      <c r="E191" s="52">
        <f>SUM(E189:E190)</f>
        <v>61</v>
      </c>
    </row>
    <row r="192" spans="1:5" s="14" customFormat="1" ht="9.9499999999999993" customHeight="1" x14ac:dyDescent="0.2">
      <c r="A192" s="46"/>
      <c r="B192" s="47"/>
      <c r="C192" s="48"/>
      <c r="D192" s="48"/>
      <c r="E192" s="48"/>
    </row>
    <row r="193" spans="1:5" s="14" customFormat="1" ht="15.95" customHeight="1" x14ac:dyDescent="0.2">
      <c r="A193" s="57" t="s">
        <v>399</v>
      </c>
      <c r="B193" s="58"/>
      <c r="C193" s="58"/>
      <c r="D193" s="58"/>
      <c r="E193" s="59"/>
    </row>
    <row r="194" spans="1:5" s="14" customFormat="1" ht="15.95" customHeight="1" x14ac:dyDescent="0.2">
      <c r="A194" s="57" t="s">
        <v>538</v>
      </c>
      <c r="B194" s="58"/>
      <c r="C194" s="58"/>
      <c r="D194" s="58"/>
      <c r="E194" s="59"/>
    </row>
    <row r="195" spans="1:5" s="14" customFormat="1" ht="15.95" customHeight="1" x14ac:dyDescent="0.2">
      <c r="A195" s="21">
        <v>1</v>
      </c>
      <c r="B195" s="22" t="s">
        <v>437</v>
      </c>
      <c r="C195" s="23">
        <v>29</v>
      </c>
      <c r="D195" s="23">
        <v>0</v>
      </c>
      <c r="E195" s="23">
        <f>SUM(C195,D195)</f>
        <v>29</v>
      </c>
    </row>
    <row r="196" spans="1:5" s="14" customFormat="1" ht="15.95" customHeight="1" x14ac:dyDescent="0.2">
      <c r="A196" s="21">
        <v>2</v>
      </c>
      <c r="B196" s="22" t="s">
        <v>439</v>
      </c>
      <c r="C196" s="23">
        <v>1</v>
      </c>
      <c r="D196" s="23">
        <v>21</v>
      </c>
      <c r="E196" s="23">
        <f>SUM(C196,D196)</f>
        <v>22</v>
      </c>
    </row>
    <row r="197" spans="1:5" s="14" customFormat="1" ht="15.95" customHeight="1" x14ac:dyDescent="0.2">
      <c r="A197" s="21">
        <v>3</v>
      </c>
      <c r="B197" s="22" t="s">
        <v>438</v>
      </c>
      <c r="C197" s="23">
        <v>21</v>
      </c>
      <c r="D197" s="23">
        <v>1</v>
      </c>
      <c r="E197" s="23">
        <f>SUM(C197,D197)</f>
        <v>22</v>
      </c>
    </row>
    <row r="198" spans="1:5" s="14" customFormat="1" ht="15.95" customHeight="1" x14ac:dyDescent="0.2">
      <c r="A198" s="24" t="s">
        <v>59</v>
      </c>
      <c r="B198" s="25"/>
      <c r="C198" s="52">
        <f>SUM(C195:C197)</f>
        <v>51</v>
      </c>
      <c r="D198" s="52">
        <f>SUM(D195:D197)</f>
        <v>22</v>
      </c>
      <c r="E198" s="52">
        <f>SUM(E195:E197)</f>
        <v>73</v>
      </c>
    </row>
    <row r="199" spans="1:5" s="14" customFormat="1" ht="9.9499999999999993" customHeight="1" x14ac:dyDescent="0.2">
      <c r="A199" s="46"/>
      <c r="B199" s="47"/>
      <c r="C199" s="48"/>
      <c r="D199" s="48"/>
      <c r="E199" s="48"/>
    </row>
    <row r="200" spans="1:5" s="14" customFormat="1" ht="15.95" customHeight="1" x14ac:dyDescent="0.2">
      <c r="A200" s="57" t="s">
        <v>399</v>
      </c>
      <c r="B200" s="58"/>
      <c r="C200" s="58"/>
      <c r="D200" s="58"/>
      <c r="E200" s="59"/>
    </row>
    <row r="201" spans="1:5" s="14" customFormat="1" ht="15.95" customHeight="1" x14ac:dyDescent="0.2">
      <c r="A201" s="57" t="s">
        <v>400</v>
      </c>
      <c r="B201" s="58"/>
      <c r="C201" s="58"/>
      <c r="D201" s="58"/>
      <c r="E201" s="59"/>
    </row>
    <row r="202" spans="1:5" s="14" customFormat="1" ht="15.95" customHeight="1" x14ac:dyDescent="0.2">
      <c r="A202" s="21">
        <v>1</v>
      </c>
      <c r="B202" s="22" t="s">
        <v>442</v>
      </c>
      <c r="C202" s="23">
        <v>35</v>
      </c>
      <c r="D202" s="23">
        <v>0</v>
      </c>
      <c r="E202" s="23">
        <f t="shared" ref="E202:E209" si="7">SUM(C202,D202)</f>
        <v>35</v>
      </c>
    </row>
    <row r="203" spans="1:5" s="14" customFormat="1" ht="15.95" customHeight="1" x14ac:dyDescent="0.2">
      <c r="A203" s="21">
        <v>2</v>
      </c>
      <c r="B203" s="22" t="s">
        <v>441</v>
      </c>
      <c r="C203" s="23">
        <v>28</v>
      </c>
      <c r="D203" s="23">
        <v>0</v>
      </c>
      <c r="E203" s="23">
        <f t="shared" si="7"/>
        <v>28</v>
      </c>
    </row>
    <row r="204" spans="1:5" s="14" customFormat="1" ht="15.95" customHeight="1" x14ac:dyDescent="0.2">
      <c r="A204" s="21">
        <v>3</v>
      </c>
      <c r="B204" s="22" t="s">
        <v>443</v>
      </c>
      <c r="C204" s="23">
        <v>32</v>
      </c>
      <c r="D204" s="23">
        <v>0</v>
      </c>
      <c r="E204" s="23">
        <f t="shared" si="7"/>
        <v>32</v>
      </c>
    </row>
    <row r="205" spans="1:5" s="14" customFormat="1" ht="15.95" customHeight="1" x14ac:dyDescent="0.2">
      <c r="A205" s="21">
        <v>4</v>
      </c>
      <c r="B205" s="22" t="s">
        <v>444</v>
      </c>
      <c r="C205" s="23">
        <v>29</v>
      </c>
      <c r="D205" s="23">
        <v>0</v>
      </c>
      <c r="E205" s="23">
        <f t="shared" si="7"/>
        <v>29</v>
      </c>
    </row>
    <row r="206" spans="1:5" s="14" customFormat="1" ht="15.95" customHeight="1" x14ac:dyDescent="0.2">
      <c r="A206" s="21">
        <v>5</v>
      </c>
      <c r="B206" s="22" t="s">
        <v>445</v>
      </c>
      <c r="C206" s="23">
        <v>47</v>
      </c>
      <c r="D206" s="23">
        <v>0</v>
      </c>
      <c r="E206" s="23">
        <f t="shared" si="7"/>
        <v>47</v>
      </c>
    </row>
    <row r="207" spans="1:5" s="14" customFormat="1" ht="15.95" customHeight="1" x14ac:dyDescent="0.2">
      <c r="A207" s="21">
        <v>6</v>
      </c>
      <c r="B207" s="22" t="s">
        <v>440</v>
      </c>
      <c r="C207" s="23">
        <v>45</v>
      </c>
      <c r="D207" s="23">
        <v>2</v>
      </c>
      <c r="E207" s="23">
        <f t="shared" si="7"/>
        <v>47</v>
      </c>
    </row>
    <row r="208" spans="1:5" s="14" customFormat="1" ht="15.95" customHeight="1" x14ac:dyDescent="0.2">
      <c r="A208" s="21">
        <v>7</v>
      </c>
      <c r="B208" s="22" t="s">
        <v>446</v>
      </c>
      <c r="C208" s="23">
        <v>0</v>
      </c>
      <c r="D208" s="23">
        <v>22</v>
      </c>
      <c r="E208" s="23">
        <f t="shared" si="7"/>
        <v>22</v>
      </c>
    </row>
    <row r="209" spans="1:5" s="14" customFormat="1" ht="15.95" customHeight="1" x14ac:dyDescent="0.2">
      <c r="A209" s="21">
        <v>8</v>
      </c>
      <c r="B209" s="22" t="s">
        <v>447</v>
      </c>
      <c r="C209" s="23">
        <v>7</v>
      </c>
      <c r="D209" s="23">
        <v>21</v>
      </c>
      <c r="E209" s="23">
        <f t="shared" si="7"/>
        <v>28</v>
      </c>
    </row>
    <row r="210" spans="1:5" s="14" customFormat="1" ht="15.95" customHeight="1" x14ac:dyDescent="0.2">
      <c r="A210" s="24" t="s">
        <v>59</v>
      </c>
      <c r="B210" s="25"/>
      <c r="C210" s="52">
        <f>SUM(C202:C209)</f>
        <v>223</v>
      </c>
      <c r="D210" s="52">
        <f>SUM(D202:D209)</f>
        <v>45</v>
      </c>
      <c r="E210" s="52">
        <f>SUM(E202:E209)</f>
        <v>268</v>
      </c>
    </row>
    <row r="211" spans="1:5" s="14" customFormat="1" ht="9.9499999999999993" customHeight="1" x14ac:dyDescent="0.2">
      <c r="A211" s="46"/>
      <c r="B211" s="47"/>
      <c r="C211" s="48"/>
      <c r="D211" s="48"/>
      <c r="E211" s="48"/>
    </row>
    <row r="212" spans="1:5" s="14" customFormat="1" ht="15.95" customHeight="1" x14ac:dyDescent="0.2">
      <c r="A212" s="57" t="s">
        <v>222</v>
      </c>
      <c r="B212" s="58"/>
      <c r="C212" s="58"/>
      <c r="D212" s="58"/>
      <c r="E212" s="59"/>
    </row>
    <row r="213" spans="1:5" s="14" customFormat="1" ht="15.95" customHeight="1" x14ac:dyDescent="0.2">
      <c r="A213" s="57" t="s">
        <v>117</v>
      </c>
      <c r="B213" s="58"/>
      <c r="C213" s="58"/>
      <c r="D213" s="58"/>
      <c r="E213" s="59"/>
    </row>
    <row r="214" spans="1:5" s="14" customFormat="1" ht="15.95" customHeight="1" x14ac:dyDescent="0.2">
      <c r="A214" s="21">
        <v>1</v>
      </c>
      <c r="B214" s="22" t="s">
        <v>225</v>
      </c>
      <c r="C214" s="23">
        <v>44</v>
      </c>
      <c r="D214" s="23">
        <v>2</v>
      </c>
      <c r="E214" s="23">
        <f t="shared" ref="E214" si="8">SUM(C214,D214)</f>
        <v>46</v>
      </c>
    </row>
    <row r="215" spans="1:5" s="14" customFormat="1" ht="15.95" customHeight="1" x14ac:dyDescent="0.2">
      <c r="A215" s="24" t="s">
        <v>59</v>
      </c>
      <c r="B215" s="25"/>
      <c r="C215" s="52">
        <f>SUM(C214:C214)</f>
        <v>44</v>
      </c>
      <c r="D215" s="52">
        <f>SUM(D214:D214)</f>
        <v>2</v>
      </c>
      <c r="E215" s="52">
        <f>SUM(E214:E214)</f>
        <v>46</v>
      </c>
    </row>
    <row r="216" spans="1:5" s="14" customFormat="1" ht="9.9499999999999993" customHeight="1" x14ac:dyDescent="0.2">
      <c r="A216" s="46"/>
      <c r="B216" s="47"/>
      <c r="C216" s="48"/>
      <c r="D216" s="48"/>
      <c r="E216" s="48"/>
    </row>
    <row r="217" spans="1:5" s="14" customFormat="1" ht="15.95" customHeight="1" x14ac:dyDescent="0.2">
      <c r="A217" s="57" t="s">
        <v>302</v>
      </c>
      <c r="B217" s="58"/>
      <c r="C217" s="58"/>
      <c r="D217" s="58"/>
      <c r="E217" s="59"/>
    </row>
    <row r="218" spans="1:5" s="14" customFormat="1" ht="15.95" customHeight="1" x14ac:dyDescent="0.2">
      <c r="A218" s="57" t="s">
        <v>68</v>
      </c>
      <c r="B218" s="58"/>
      <c r="C218" s="58"/>
      <c r="D218" s="58"/>
      <c r="E218" s="59"/>
    </row>
    <row r="219" spans="1:5" s="14" customFormat="1" ht="15.95" customHeight="1" x14ac:dyDescent="0.2">
      <c r="A219" s="21">
        <v>1</v>
      </c>
      <c r="B219" s="22" t="s">
        <v>321</v>
      </c>
      <c r="C219" s="23">
        <v>25</v>
      </c>
      <c r="D219" s="23">
        <v>0</v>
      </c>
      <c r="E219" s="23">
        <f t="shared" ref="E219:E241" si="9">SUM(C219,D219)</f>
        <v>25</v>
      </c>
    </row>
    <row r="220" spans="1:5" s="14" customFormat="1" ht="15.95" customHeight="1" x14ac:dyDescent="0.2">
      <c r="A220" s="21">
        <v>2</v>
      </c>
      <c r="B220" s="22" t="s">
        <v>308</v>
      </c>
      <c r="C220" s="23">
        <v>21</v>
      </c>
      <c r="D220" s="23">
        <v>0</v>
      </c>
      <c r="E220" s="23">
        <f t="shared" si="9"/>
        <v>21</v>
      </c>
    </row>
    <row r="221" spans="1:5" s="14" customFormat="1" ht="15.95" customHeight="1" x14ac:dyDescent="0.2">
      <c r="A221" s="21">
        <v>3</v>
      </c>
      <c r="B221" s="22" t="s">
        <v>319</v>
      </c>
      <c r="C221" s="23">
        <v>35</v>
      </c>
      <c r="D221" s="23">
        <v>1</v>
      </c>
      <c r="E221" s="23">
        <f t="shared" si="9"/>
        <v>36</v>
      </c>
    </row>
    <row r="222" spans="1:5" s="14" customFormat="1" ht="15.95" customHeight="1" x14ac:dyDescent="0.2">
      <c r="A222" s="21">
        <v>4</v>
      </c>
      <c r="B222" s="22" t="s">
        <v>320</v>
      </c>
      <c r="C222" s="23">
        <v>14</v>
      </c>
      <c r="D222" s="23">
        <v>1</v>
      </c>
      <c r="E222" s="23">
        <f t="shared" si="9"/>
        <v>15</v>
      </c>
    </row>
    <row r="223" spans="1:5" s="14" customFormat="1" ht="15.95" customHeight="1" x14ac:dyDescent="0.2">
      <c r="A223" s="21">
        <v>5</v>
      </c>
      <c r="B223" s="22" t="s">
        <v>309</v>
      </c>
      <c r="C223" s="23">
        <v>23</v>
      </c>
      <c r="D223" s="23">
        <v>0</v>
      </c>
      <c r="E223" s="23">
        <f t="shared" si="9"/>
        <v>23</v>
      </c>
    </row>
    <row r="224" spans="1:5" s="14" customFormat="1" ht="15.95" customHeight="1" x14ac:dyDescent="0.2">
      <c r="A224" s="21">
        <v>6</v>
      </c>
      <c r="B224" s="22" t="s">
        <v>307</v>
      </c>
      <c r="C224" s="23">
        <v>26</v>
      </c>
      <c r="D224" s="23">
        <v>0</v>
      </c>
      <c r="E224" s="23">
        <f t="shared" si="9"/>
        <v>26</v>
      </c>
    </row>
    <row r="225" spans="1:5" s="14" customFormat="1" ht="15.95" customHeight="1" x14ac:dyDescent="0.2">
      <c r="A225" s="21">
        <v>7</v>
      </c>
      <c r="B225" s="22" t="s">
        <v>318</v>
      </c>
      <c r="C225" s="23">
        <v>37</v>
      </c>
      <c r="D225" s="23">
        <v>0</v>
      </c>
      <c r="E225" s="23">
        <f t="shared" si="9"/>
        <v>37</v>
      </c>
    </row>
    <row r="226" spans="1:5" s="14" customFormat="1" ht="15.95" customHeight="1" x14ac:dyDescent="0.2">
      <c r="A226" s="21">
        <v>8</v>
      </c>
      <c r="B226" s="22" t="s">
        <v>323</v>
      </c>
      <c r="C226" s="23">
        <v>28</v>
      </c>
      <c r="D226" s="23">
        <v>0</v>
      </c>
      <c r="E226" s="23">
        <f t="shared" si="9"/>
        <v>28</v>
      </c>
    </row>
    <row r="227" spans="1:5" s="14" customFormat="1" ht="15.95" customHeight="1" x14ac:dyDescent="0.2">
      <c r="A227" s="21">
        <v>9</v>
      </c>
      <c r="B227" s="22" t="s">
        <v>304</v>
      </c>
      <c r="C227" s="23">
        <v>30</v>
      </c>
      <c r="D227" s="23">
        <v>0</v>
      </c>
      <c r="E227" s="23">
        <f t="shared" si="9"/>
        <v>30</v>
      </c>
    </row>
    <row r="228" spans="1:5" s="14" customFormat="1" ht="15.95" customHeight="1" x14ac:dyDescent="0.2">
      <c r="A228" s="21">
        <v>10</v>
      </c>
      <c r="B228" s="22" t="s">
        <v>317</v>
      </c>
      <c r="C228" s="23">
        <v>14</v>
      </c>
      <c r="D228" s="23">
        <v>0</v>
      </c>
      <c r="E228" s="23">
        <f t="shared" si="9"/>
        <v>14</v>
      </c>
    </row>
    <row r="229" spans="1:5" s="14" customFormat="1" ht="15.95" customHeight="1" x14ac:dyDescent="0.2">
      <c r="A229" s="21">
        <v>11</v>
      </c>
      <c r="B229" s="22" t="s">
        <v>324</v>
      </c>
      <c r="C229" s="23">
        <v>30</v>
      </c>
      <c r="D229" s="23">
        <v>0</v>
      </c>
      <c r="E229" s="23">
        <f t="shared" si="9"/>
        <v>30</v>
      </c>
    </row>
    <row r="230" spans="1:5" s="14" customFormat="1" ht="15.95" customHeight="1" x14ac:dyDescent="0.2">
      <c r="A230" s="21">
        <v>12</v>
      </c>
      <c r="B230" s="22" t="s">
        <v>306</v>
      </c>
      <c r="C230" s="23">
        <v>36</v>
      </c>
      <c r="D230" s="23">
        <v>0</v>
      </c>
      <c r="E230" s="23">
        <f t="shared" si="9"/>
        <v>36</v>
      </c>
    </row>
    <row r="231" spans="1:5" s="14" customFormat="1" ht="15.95" customHeight="1" x14ac:dyDescent="0.2">
      <c r="A231" s="21">
        <v>13</v>
      </c>
      <c r="B231" s="22" t="s">
        <v>303</v>
      </c>
      <c r="C231" s="23">
        <v>38</v>
      </c>
      <c r="D231" s="23">
        <v>0</v>
      </c>
      <c r="E231" s="23">
        <f t="shared" si="9"/>
        <v>38</v>
      </c>
    </row>
    <row r="232" spans="1:5" s="14" customFormat="1" ht="15.95" customHeight="1" x14ac:dyDescent="0.2">
      <c r="A232" s="21">
        <v>14</v>
      </c>
      <c r="B232" s="22" t="s">
        <v>305</v>
      </c>
      <c r="C232" s="23">
        <v>24</v>
      </c>
      <c r="D232" s="23">
        <v>0</v>
      </c>
      <c r="E232" s="23">
        <f t="shared" si="9"/>
        <v>24</v>
      </c>
    </row>
    <row r="233" spans="1:5" s="14" customFormat="1" ht="15.95" customHeight="1" x14ac:dyDescent="0.2">
      <c r="A233" s="21">
        <v>15</v>
      </c>
      <c r="B233" s="22" t="s">
        <v>322</v>
      </c>
      <c r="C233" s="23">
        <v>5</v>
      </c>
      <c r="D233" s="23">
        <v>28</v>
      </c>
      <c r="E233" s="23">
        <f t="shared" si="9"/>
        <v>33</v>
      </c>
    </row>
    <row r="234" spans="1:5" s="14" customFormat="1" ht="15.95" customHeight="1" x14ac:dyDescent="0.2">
      <c r="A234" s="21">
        <v>16</v>
      </c>
      <c r="B234" s="22" t="s">
        <v>311</v>
      </c>
      <c r="C234" s="23">
        <v>22</v>
      </c>
      <c r="D234" s="23">
        <v>0</v>
      </c>
      <c r="E234" s="23">
        <f t="shared" si="9"/>
        <v>22</v>
      </c>
    </row>
    <row r="235" spans="1:5" s="14" customFormat="1" ht="15.95" customHeight="1" x14ac:dyDescent="0.2">
      <c r="A235" s="21">
        <v>17</v>
      </c>
      <c r="B235" s="22" t="s">
        <v>310</v>
      </c>
      <c r="C235" s="23">
        <v>21</v>
      </c>
      <c r="D235" s="23">
        <v>0</v>
      </c>
      <c r="E235" s="23">
        <f t="shared" si="9"/>
        <v>21</v>
      </c>
    </row>
    <row r="236" spans="1:5" s="14" customFormat="1" ht="15.95" customHeight="1" x14ac:dyDescent="0.2">
      <c r="A236" s="21">
        <v>18</v>
      </c>
      <c r="B236" s="22" t="s">
        <v>325</v>
      </c>
      <c r="C236" s="23">
        <v>34</v>
      </c>
      <c r="D236" s="23">
        <v>14</v>
      </c>
      <c r="E236" s="23">
        <f t="shared" si="9"/>
        <v>48</v>
      </c>
    </row>
    <row r="237" spans="1:5" s="14" customFormat="1" ht="15.95" customHeight="1" x14ac:dyDescent="0.2">
      <c r="A237" s="21">
        <v>19</v>
      </c>
      <c r="B237" s="22" t="s">
        <v>312</v>
      </c>
      <c r="C237" s="23">
        <v>29</v>
      </c>
      <c r="D237" s="23">
        <v>2</v>
      </c>
      <c r="E237" s="23">
        <f t="shared" si="9"/>
        <v>31</v>
      </c>
    </row>
    <row r="238" spans="1:5" s="14" customFormat="1" ht="15.95" customHeight="1" x14ac:dyDescent="0.2">
      <c r="A238" s="21">
        <v>20</v>
      </c>
      <c r="B238" s="22" t="s">
        <v>313</v>
      </c>
      <c r="C238" s="23">
        <v>40</v>
      </c>
      <c r="D238" s="23">
        <v>3</v>
      </c>
      <c r="E238" s="23">
        <f t="shared" si="9"/>
        <v>43</v>
      </c>
    </row>
    <row r="239" spans="1:5" s="14" customFormat="1" ht="15.95" customHeight="1" x14ac:dyDescent="0.2">
      <c r="A239" s="21">
        <v>21</v>
      </c>
      <c r="B239" s="22" t="s">
        <v>315</v>
      </c>
      <c r="C239" s="23">
        <v>5</v>
      </c>
      <c r="D239" s="23">
        <v>31</v>
      </c>
      <c r="E239" s="23">
        <f t="shared" si="9"/>
        <v>36</v>
      </c>
    </row>
    <row r="240" spans="1:5" s="14" customFormat="1" ht="15.95" customHeight="1" x14ac:dyDescent="0.2">
      <c r="A240" s="21">
        <v>22</v>
      </c>
      <c r="B240" s="22" t="s">
        <v>316</v>
      </c>
      <c r="C240" s="23">
        <v>28</v>
      </c>
      <c r="D240" s="23">
        <v>23</v>
      </c>
      <c r="E240" s="23">
        <f t="shared" si="9"/>
        <v>51</v>
      </c>
    </row>
    <row r="241" spans="1:5" s="14" customFormat="1" ht="15.95" customHeight="1" x14ac:dyDescent="0.2">
      <c r="A241" s="21">
        <v>23</v>
      </c>
      <c r="B241" s="22" t="s">
        <v>314</v>
      </c>
      <c r="C241" s="23">
        <v>24</v>
      </c>
      <c r="D241" s="23">
        <v>33</v>
      </c>
      <c r="E241" s="23">
        <f t="shared" si="9"/>
        <v>57</v>
      </c>
    </row>
    <row r="242" spans="1:5" s="14" customFormat="1" ht="15.95" customHeight="1" x14ac:dyDescent="0.2">
      <c r="A242" s="24" t="s">
        <v>59</v>
      </c>
      <c r="B242" s="25"/>
      <c r="C242" s="52">
        <f>SUM(C219:C241)</f>
        <v>589</v>
      </c>
      <c r="D242" s="52">
        <f>SUM(D219:D241)</f>
        <v>136</v>
      </c>
      <c r="E242" s="52">
        <f>SUM(E219:E241)</f>
        <v>725</v>
      </c>
    </row>
    <row r="243" spans="1:5" s="14" customFormat="1" ht="9.9499999999999993" customHeight="1" x14ac:dyDescent="0.2">
      <c r="A243" s="46"/>
      <c r="B243" s="47"/>
      <c r="C243" s="48"/>
      <c r="D243" s="48"/>
      <c r="E243" s="48"/>
    </row>
    <row r="244" spans="1:5" s="14" customFormat="1" ht="20.100000000000001" customHeight="1" x14ac:dyDescent="0.2">
      <c r="A244" s="57" t="s">
        <v>189</v>
      </c>
      <c r="B244" s="58"/>
      <c r="C244" s="58"/>
      <c r="D244" s="58"/>
      <c r="E244" s="59"/>
    </row>
    <row r="245" spans="1:5" s="14" customFormat="1" ht="20.100000000000001" customHeight="1" x14ac:dyDescent="0.2">
      <c r="A245" s="57" t="s">
        <v>68</v>
      </c>
      <c r="B245" s="58"/>
      <c r="C245" s="58"/>
      <c r="D245" s="58"/>
      <c r="E245" s="59"/>
    </row>
    <row r="246" spans="1:5" s="14" customFormat="1" ht="18" customHeight="1" x14ac:dyDescent="0.2">
      <c r="A246" s="21">
        <v>1</v>
      </c>
      <c r="B246" s="22" t="s">
        <v>216</v>
      </c>
      <c r="C246" s="23">
        <v>56</v>
      </c>
      <c r="D246" s="23">
        <v>0</v>
      </c>
      <c r="E246" s="23">
        <f t="shared" ref="E246:E276" si="10">SUM(C246,D246)</f>
        <v>56</v>
      </c>
    </row>
    <row r="247" spans="1:5" s="14" customFormat="1" ht="18" customHeight="1" x14ac:dyDescent="0.2">
      <c r="A247" s="21">
        <v>2</v>
      </c>
      <c r="B247" s="22" t="s">
        <v>215</v>
      </c>
      <c r="C247" s="23">
        <v>51</v>
      </c>
      <c r="D247" s="23">
        <v>0</v>
      </c>
      <c r="E247" s="23">
        <f t="shared" si="10"/>
        <v>51</v>
      </c>
    </row>
    <row r="248" spans="1:5" s="14" customFormat="1" ht="18" customHeight="1" x14ac:dyDescent="0.2">
      <c r="A248" s="21">
        <v>3</v>
      </c>
      <c r="B248" s="22" t="s">
        <v>201</v>
      </c>
      <c r="C248" s="23">
        <v>41</v>
      </c>
      <c r="D248" s="23">
        <v>0</v>
      </c>
      <c r="E248" s="23">
        <f t="shared" si="10"/>
        <v>41</v>
      </c>
    </row>
    <row r="249" spans="1:5" s="14" customFormat="1" ht="18" customHeight="1" x14ac:dyDescent="0.2">
      <c r="A249" s="21">
        <v>4</v>
      </c>
      <c r="B249" s="22" t="s">
        <v>202</v>
      </c>
      <c r="C249" s="23">
        <v>41</v>
      </c>
      <c r="D249" s="23">
        <v>0</v>
      </c>
      <c r="E249" s="23">
        <f t="shared" si="10"/>
        <v>41</v>
      </c>
    </row>
    <row r="250" spans="1:5" s="14" customFormat="1" ht="18" customHeight="1" x14ac:dyDescent="0.2">
      <c r="A250" s="21">
        <v>5</v>
      </c>
      <c r="B250" s="22" t="s">
        <v>203</v>
      </c>
      <c r="C250" s="23">
        <v>46</v>
      </c>
      <c r="D250" s="23">
        <v>0</v>
      </c>
      <c r="E250" s="23">
        <f t="shared" si="10"/>
        <v>46</v>
      </c>
    </row>
    <row r="251" spans="1:5" s="14" customFormat="1" ht="18" customHeight="1" x14ac:dyDescent="0.2">
      <c r="A251" s="21">
        <v>6</v>
      </c>
      <c r="B251" s="22" t="s">
        <v>196</v>
      </c>
      <c r="C251" s="23">
        <v>46</v>
      </c>
      <c r="D251" s="23">
        <v>0</v>
      </c>
      <c r="E251" s="23">
        <f t="shared" si="10"/>
        <v>46</v>
      </c>
    </row>
    <row r="252" spans="1:5" s="14" customFormat="1" ht="18" customHeight="1" x14ac:dyDescent="0.2">
      <c r="A252" s="21">
        <v>7</v>
      </c>
      <c r="B252" s="22" t="s">
        <v>218</v>
      </c>
      <c r="C252" s="23">
        <v>61</v>
      </c>
      <c r="D252" s="23">
        <v>0</v>
      </c>
      <c r="E252" s="23">
        <f t="shared" si="10"/>
        <v>61</v>
      </c>
    </row>
    <row r="253" spans="1:5" s="14" customFormat="1" ht="18" customHeight="1" x14ac:dyDescent="0.2">
      <c r="A253" s="21">
        <v>8</v>
      </c>
      <c r="B253" s="22" t="s">
        <v>193</v>
      </c>
      <c r="C253" s="23">
        <v>31</v>
      </c>
      <c r="D253" s="23">
        <v>0</v>
      </c>
      <c r="E253" s="23">
        <f t="shared" si="10"/>
        <v>31</v>
      </c>
    </row>
    <row r="254" spans="1:5" s="14" customFormat="1" ht="18" customHeight="1" x14ac:dyDescent="0.2">
      <c r="A254" s="21">
        <v>9</v>
      </c>
      <c r="B254" s="22" t="s">
        <v>219</v>
      </c>
      <c r="C254" s="23">
        <v>47</v>
      </c>
      <c r="D254" s="23">
        <v>1</v>
      </c>
      <c r="E254" s="23">
        <f t="shared" si="10"/>
        <v>48</v>
      </c>
    </row>
    <row r="255" spans="1:5" s="14" customFormat="1" ht="18" customHeight="1" x14ac:dyDescent="0.2">
      <c r="A255" s="21">
        <v>10</v>
      </c>
      <c r="B255" s="22" t="s">
        <v>192</v>
      </c>
      <c r="C255" s="23">
        <v>48</v>
      </c>
      <c r="D255" s="23">
        <v>0</v>
      </c>
      <c r="E255" s="23">
        <f t="shared" si="10"/>
        <v>48</v>
      </c>
    </row>
    <row r="256" spans="1:5" s="14" customFormat="1" ht="18" customHeight="1" x14ac:dyDescent="0.2">
      <c r="A256" s="21">
        <v>11</v>
      </c>
      <c r="B256" s="22" t="s">
        <v>191</v>
      </c>
      <c r="C256" s="23">
        <v>48</v>
      </c>
      <c r="D256" s="23">
        <v>0</v>
      </c>
      <c r="E256" s="23">
        <f t="shared" si="10"/>
        <v>48</v>
      </c>
    </row>
    <row r="257" spans="1:5" s="14" customFormat="1" ht="18" customHeight="1" x14ac:dyDescent="0.2">
      <c r="A257" s="21">
        <v>12</v>
      </c>
      <c r="B257" s="22" t="s">
        <v>190</v>
      </c>
      <c r="C257" s="23">
        <v>48</v>
      </c>
      <c r="D257" s="23">
        <v>0</v>
      </c>
      <c r="E257" s="23">
        <f t="shared" si="10"/>
        <v>48</v>
      </c>
    </row>
    <row r="258" spans="1:5" s="14" customFormat="1" ht="18" customHeight="1" x14ac:dyDescent="0.2">
      <c r="A258" s="21">
        <v>13</v>
      </c>
      <c r="B258" s="22" t="s">
        <v>195</v>
      </c>
      <c r="C258" s="23">
        <v>49</v>
      </c>
      <c r="D258" s="23">
        <v>0</v>
      </c>
      <c r="E258" s="23">
        <f t="shared" si="10"/>
        <v>49</v>
      </c>
    </row>
    <row r="259" spans="1:5" s="14" customFormat="1" ht="18" customHeight="1" x14ac:dyDescent="0.2">
      <c r="A259" s="21">
        <v>14</v>
      </c>
      <c r="B259" s="22" t="s">
        <v>217</v>
      </c>
      <c r="C259" s="23">
        <v>7</v>
      </c>
      <c r="D259" s="23">
        <v>42</v>
      </c>
      <c r="E259" s="23">
        <f t="shared" si="10"/>
        <v>49</v>
      </c>
    </row>
    <row r="260" spans="1:5" s="14" customFormat="1" ht="18" customHeight="1" x14ac:dyDescent="0.2">
      <c r="A260" s="21">
        <v>15</v>
      </c>
      <c r="B260" s="22" t="s">
        <v>204</v>
      </c>
      <c r="C260" s="23">
        <v>34</v>
      </c>
      <c r="D260" s="23">
        <v>4</v>
      </c>
      <c r="E260" s="23">
        <f t="shared" si="10"/>
        <v>38</v>
      </c>
    </row>
    <row r="261" spans="1:5" s="14" customFormat="1" ht="18" customHeight="1" x14ac:dyDescent="0.2">
      <c r="A261" s="21">
        <v>16</v>
      </c>
      <c r="B261" s="22" t="s">
        <v>209</v>
      </c>
      <c r="C261" s="23">
        <v>53</v>
      </c>
      <c r="D261" s="23">
        <v>0</v>
      </c>
      <c r="E261" s="23">
        <f t="shared" si="10"/>
        <v>53</v>
      </c>
    </row>
    <row r="262" spans="1:5" s="14" customFormat="1" ht="18" customHeight="1" x14ac:dyDescent="0.2">
      <c r="A262" s="21">
        <v>17</v>
      </c>
      <c r="B262" s="22" t="s">
        <v>208</v>
      </c>
      <c r="C262" s="23">
        <v>28</v>
      </c>
      <c r="D262" s="23">
        <v>6</v>
      </c>
      <c r="E262" s="23">
        <f t="shared" si="10"/>
        <v>34</v>
      </c>
    </row>
    <row r="263" spans="1:5" s="14" customFormat="1" ht="18" customHeight="1" x14ac:dyDescent="0.2">
      <c r="A263" s="21">
        <v>18</v>
      </c>
      <c r="B263" s="22" t="s">
        <v>194</v>
      </c>
      <c r="C263" s="23">
        <v>30</v>
      </c>
      <c r="D263" s="23">
        <v>12</v>
      </c>
      <c r="E263" s="23">
        <f t="shared" si="10"/>
        <v>42</v>
      </c>
    </row>
    <row r="264" spans="1:5" s="14" customFormat="1" ht="18" customHeight="1" x14ac:dyDescent="0.2">
      <c r="A264" s="21">
        <v>19</v>
      </c>
      <c r="B264" s="22" t="s">
        <v>199</v>
      </c>
      <c r="C264" s="23">
        <v>25</v>
      </c>
      <c r="D264" s="23">
        <v>10</v>
      </c>
      <c r="E264" s="23">
        <f t="shared" si="10"/>
        <v>35</v>
      </c>
    </row>
    <row r="265" spans="1:5" s="14" customFormat="1" ht="18" customHeight="1" x14ac:dyDescent="0.2">
      <c r="A265" s="21">
        <v>20</v>
      </c>
      <c r="B265" s="22" t="s">
        <v>220</v>
      </c>
      <c r="C265" s="23">
        <v>42</v>
      </c>
      <c r="D265" s="23">
        <v>12</v>
      </c>
      <c r="E265" s="23">
        <f t="shared" si="10"/>
        <v>54</v>
      </c>
    </row>
    <row r="266" spans="1:5" s="14" customFormat="1" ht="18" customHeight="1" x14ac:dyDescent="0.2">
      <c r="A266" s="21">
        <v>21</v>
      </c>
      <c r="B266" s="22" t="s">
        <v>210</v>
      </c>
      <c r="C266" s="23">
        <v>35</v>
      </c>
      <c r="D266" s="23">
        <v>1</v>
      </c>
      <c r="E266" s="23">
        <f t="shared" si="10"/>
        <v>36</v>
      </c>
    </row>
    <row r="267" spans="1:5" s="14" customFormat="1" ht="18" customHeight="1" x14ac:dyDescent="0.2">
      <c r="A267" s="21">
        <v>22</v>
      </c>
      <c r="B267" s="22" t="s">
        <v>197</v>
      </c>
      <c r="C267" s="23">
        <v>29</v>
      </c>
      <c r="D267" s="23">
        <v>4</v>
      </c>
      <c r="E267" s="23">
        <f t="shared" si="10"/>
        <v>33</v>
      </c>
    </row>
    <row r="268" spans="1:5" s="14" customFormat="1" ht="18" customHeight="1" x14ac:dyDescent="0.2">
      <c r="A268" s="21">
        <v>23</v>
      </c>
      <c r="B268" s="22" t="s">
        <v>211</v>
      </c>
      <c r="C268" s="23">
        <v>48</v>
      </c>
      <c r="D268" s="23">
        <v>1</v>
      </c>
      <c r="E268" s="23">
        <f t="shared" si="10"/>
        <v>49</v>
      </c>
    </row>
    <row r="269" spans="1:5" s="14" customFormat="1" ht="18" customHeight="1" x14ac:dyDescent="0.2">
      <c r="A269" s="21">
        <v>24</v>
      </c>
      <c r="B269" s="22" t="s">
        <v>205</v>
      </c>
      <c r="C269" s="23">
        <v>9</v>
      </c>
      <c r="D269" s="23">
        <v>9</v>
      </c>
      <c r="E269" s="23">
        <f t="shared" si="10"/>
        <v>18</v>
      </c>
    </row>
    <row r="270" spans="1:5" s="14" customFormat="1" ht="18" customHeight="1" x14ac:dyDescent="0.2">
      <c r="A270" s="21">
        <v>25</v>
      </c>
      <c r="B270" s="22" t="s">
        <v>213</v>
      </c>
      <c r="C270" s="23">
        <v>9</v>
      </c>
      <c r="D270" s="23">
        <v>44</v>
      </c>
      <c r="E270" s="23">
        <f t="shared" si="10"/>
        <v>53</v>
      </c>
    </row>
    <row r="271" spans="1:5" s="14" customFormat="1" ht="18" customHeight="1" x14ac:dyDescent="0.2">
      <c r="A271" s="21">
        <v>26</v>
      </c>
      <c r="B271" s="22" t="s">
        <v>214</v>
      </c>
      <c r="C271" s="23">
        <v>15</v>
      </c>
      <c r="D271" s="23">
        <v>26</v>
      </c>
      <c r="E271" s="23">
        <f t="shared" si="10"/>
        <v>41</v>
      </c>
    </row>
    <row r="272" spans="1:5" s="14" customFormat="1" ht="18" customHeight="1" x14ac:dyDescent="0.2">
      <c r="A272" s="21">
        <v>27</v>
      </c>
      <c r="B272" s="22" t="s">
        <v>200</v>
      </c>
      <c r="C272" s="23">
        <v>15</v>
      </c>
      <c r="D272" s="23">
        <v>24</v>
      </c>
      <c r="E272" s="23">
        <f t="shared" si="10"/>
        <v>39</v>
      </c>
    </row>
    <row r="273" spans="1:5" s="14" customFormat="1" ht="18" customHeight="1" x14ac:dyDescent="0.2">
      <c r="A273" s="21">
        <v>28</v>
      </c>
      <c r="B273" s="22" t="s">
        <v>212</v>
      </c>
      <c r="C273" s="23">
        <v>19</v>
      </c>
      <c r="D273" s="23">
        <v>27</v>
      </c>
      <c r="E273" s="23">
        <f t="shared" si="10"/>
        <v>46</v>
      </c>
    </row>
    <row r="274" spans="1:5" s="14" customFormat="1" ht="18" customHeight="1" x14ac:dyDescent="0.2">
      <c r="A274" s="21">
        <v>29</v>
      </c>
      <c r="B274" s="22" t="s">
        <v>207</v>
      </c>
      <c r="C274" s="23">
        <v>13</v>
      </c>
      <c r="D274" s="23">
        <v>34</v>
      </c>
      <c r="E274" s="23">
        <f t="shared" si="10"/>
        <v>47</v>
      </c>
    </row>
    <row r="275" spans="1:5" s="14" customFormat="1" ht="18" customHeight="1" x14ac:dyDescent="0.2">
      <c r="A275" s="21">
        <v>30</v>
      </c>
      <c r="B275" s="22" t="s">
        <v>198</v>
      </c>
      <c r="C275" s="23">
        <v>20</v>
      </c>
      <c r="D275" s="23">
        <v>26</v>
      </c>
      <c r="E275" s="23">
        <f t="shared" si="10"/>
        <v>46</v>
      </c>
    </row>
    <row r="276" spans="1:5" s="14" customFormat="1" ht="18" customHeight="1" x14ac:dyDescent="0.2">
      <c r="A276" s="21">
        <v>31</v>
      </c>
      <c r="B276" s="22" t="s">
        <v>206</v>
      </c>
      <c r="C276" s="23">
        <v>20</v>
      </c>
      <c r="D276" s="23">
        <v>0</v>
      </c>
      <c r="E276" s="23">
        <f t="shared" si="10"/>
        <v>20</v>
      </c>
    </row>
    <row r="277" spans="1:5" s="14" customFormat="1" ht="20.100000000000001" customHeight="1" x14ac:dyDescent="0.2">
      <c r="A277" s="24" t="s">
        <v>59</v>
      </c>
      <c r="B277" s="25"/>
      <c r="C277" s="52">
        <f>SUM(C246:C276)</f>
        <v>1064</v>
      </c>
      <c r="D277" s="52">
        <f t="shared" ref="D277:E277" si="11">SUM(D246:D276)</f>
        <v>283</v>
      </c>
      <c r="E277" s="52">
        <f t="shared" si="11"/>
        <v>1347</v>
      </c>
    </row>
    <row r="278" spans="1:5" s="14" customFormat="1" ht="15" customHeight="1" x14ac:dyDescent="0.2">
      <c r="A278" s="46"/>
      <c r="B278" s="47"/>
      <c r="C278" s="48"/>
      <c r="D278" s="48"/>
      <c r="E278" s="48"/>
    </row>
    <row r="279" spans="1:5" s="14" customFormat="1" ht="20.100000000000001" customHeight="1" x14ac:dyDescent="0.2">
      <c r="A279" s="57" t="s">
        <v>222</v>
      </c>
      <c r="B279" s="58"/>
      <c r="C279" s="58"/>
      <c r="D279" s="58"/>
      <c r="E279" s="59"/>
    </row>
    <row r="280" spans="1:5" s="14" customFormat="1" ht="20.100000000000001" customHeight="1" x14ac:dyDescent="0.2">
      <c r="A280" s="57" t="s">
        <v>539</v>
      </c>
      <c r="B280" s="58"/>
      <c r="C280" s="58"/>
      <c r="D280" s="58"/>
      <c r="E280" s="59"/>
    </row>
    <row r="281" spans="1:5" s="14" customFormat="1" ht="20.100000000000001" customHeight="1" x14ac:dyDescent="0.2">
      <c r="A281" s="21">
        <v>1</v>
      </c>
      <c r="B281" s="22" t="s">
        <v>224</v>
      </c>
      <c r="C281" s="23">
        <v>22</v>
      </c>
      <c r="D281" s="23">
        <v>1</v>
      </c>
      <c r="E281" s="23">
        <f>SUM(C281,D281)</f>
        <v>23</v>
      </c>
    </row>
    <row r="282" spans="1:5" s="14" customFormat="1" ht="20.100000000000001" customHeight="1" x14ac:dyDescent="0.2">
      <c r="A282" s="21">
        <v>2</v>
      </c>
      <c r="B282" s="22" t="s">
        <v>226</v>
      </c>
      <c r="C282" s="23">
        <v>11</v>
      </c>
      <c r="D282" s="23">
        <v>1</v>
      </c>
      <c r="E282" s="23">
        <f>SUM(C282,D282)</f>
        <v>12</v>
      </c>
    </row>
    <row r="283" spans="1:5" s="14" customFormat="1" ht="20.100000000000001" customHeight="1" x14ac:dyDescent="0.2">
      <c r="A283" s="21">
        <v>3</v>
      </c>
      <c r="B283" s="22" t="s">
        <v>221</v>
      </c>
      <c r="C283" s="23">
        <v>37</v>
      </c>
      <c r="D283" s="23">
        <v>2</v>
      </c>
      <c r="E283" s="23">
        <f>SUM(C283,D283)</f>
        <v>39</v>
      </c>
    </row>
    <row r="284" spans="1:5" s="14" customFormat="1" ht="20.100000000000001" customHeight="1" x14ac:dyDescent="0.2">
      <c r="A284" s="24" t="s">
        <v>59</v>
      </c>
      <c r="B284" s="25"/>
      <c r="C284" s="52">
        <f>SUM(C281:C283)</f>
        <v>70</v>
      </c>
      <c r="D284" s="52">
        <f>SUM(D281:D283)</f>
        <v>4</v>
      </c>
      <c r="E284" s="52">
        <f>SUM(E281:E283)</f>
        <v>74</v>
      </c>
    </row>
    <row r="285" spans="1:5" s="14" customFormat="1" ht="15" customHeight="1" x14ac:dyDescent="0.2">
      <c r="A285" s="49"/>
      <c r="B285" s="50"/>
      <c r="C285" s="51"/>
      <c r="D285" s="51"/>
      <c r="E285" s="51"/>
    </row>
    <row r="286" spans="1:5" s="33" customFormat="1" ht="15" customHeight="1" x14ac:dyDescent="0.2">
      <c r="A286" s="45"/>
      <c r="B286" s="37"/>
      <c r="C286" s="38"/>
      <c r="D286" s="40"/>
      <c r="E286" s="40"/>
    </row>
    <row r="287" spans="1:5" s="33" customFormat="1" ht="20.100000000000001" customHeight="1" x14ac:dyDescent="0.2">
      <c r="A287" s="29">
        <v>1</v>
      </c>
      <c r="B287" s="30" t="s">
        <v>540</v>
      </c>
      <c r="C287" s="31">
        <f>SUM(E46,E104,E174)</f>
        <v>6481</v>
      </c>
      <c r="D287" s="40"/>
      <c r="E287" s="40"/>
    </row>
    <row r="288" spans="1:5" s="33" customFormat="1" ht="20.100000000000001" customHeight="1" x14ac:dyDescent="0.2">
      <c r="A288" s="29">
        <v>2</v>
      </c>
      <c r="B288" s="30" t="s">
        <v>541</v>
      </c>
      <c r="C288" s="31">
        <f>SUM(E185)</f>
        <v>211</v>
      </c>
      <c r="D288" s="40"/>
      <c r="E288" s="40"/>
    </row>
    <row r="289" spans="1:5" s="33" customFormat="1" ht="20.100000000000001" customHeight="1" x14ac:dyDescent="0.2">
      <c r="A289" s="29">
        <v>3</v>
      </c>
      <c r="B289" s="30" t="s">
        <v>542</v>
      </c>
      <c r="C289" s="31">
        <f>SUM(E191)</f>
        <v>61</v>
      </c>
      <c r="D289" s="40"/>
      <c r="E289" s="40"/>
    </row>
    <row r="290" spans="1:5" s="33" customFormat="1" ht="20.100000000000001" customHeight="1" x14ac:dyDescent="0.2">
      <c r="A290" s="29">
        <v>4</v>
      </c>
      <c r="B290" s="30" t="s">
        <v>544</v>
      </c>
      <c r="C290" s="31">
        <f>SUM(E198)</f>
        <v>73</v>
      </c>
      <c r="D290" s="40"/>
      <c r="E290" s="40"/>
    </row>
    <row r="291" spans="1:5" s="33" customFormat="1" ht="20.100000000000001" customHeight="1" x14ac:dyDescent="0.2">
      <c r="A291" s="29">
        <v>5</v>
      </c>
      <c r="B291" s="30" t="s">
        <v>545</v>
      </c>
      <c r="C291" s="31">
        <f>SUM(E210)</f>
        <v>268</v>
      </c>
      <c r="D291" s="40"/>
      <c r="E291" s="40"/>
    </row>
    <row r="292" spans="1:5" s="33" customFormat="1" ht="20.100000000000001" customHeight="1" x14ac:dyDescent="0.2">
      <c r="A292" s="29">
        <v>6</v>
      </c>
      <c r="B292" s="30" t="s">
        <v>546</v>
      </c>
      <c r="C292" s="31">
        <f>SUM(E215)</f>
        <v>46</v>
      </c>
      <c r="D292" s="40"/>
      <c r="E292" s="40"/>
    </row>
    <row r="293" spans="1:5" s="33" customFormat="1" ht="20.100000000000001" customHeight="1" x14ac:dyDescent="0.2">
      <c r="A293" s="29">
        <v>7</v>
      </c>
      <c r="B293" s="30" t="s">
        <v>547</v>
      </c>
      <c r="C293" s="31">
        <f>SUM(E242,E277)</f>
        <v>2072</v>
      </c>
      <c r="D293" s="40"/>
      <c r="E293" s="40"/>
    </row>
    <row r="294" spans="1:5" s="33" customFormat="1" ht="20.100000000000001" customHeight="1" x14ac:dyDescent="0.2">
      <c r="A294" s="29">
        <v>8</v>
      </c>
      <c r="B294" s="34" t="s">
        <v>539</v>
      </c>
      <c r="C294" s="35">
        <f>E284</f>
        <v>74</v>
      </c>
      <c r="D294" s="35"/>
      <c r="E294" s="35"/>
    </row>
    <row r="295" spans="1:5" s="33" customFormat="1" ht="20.100000000000001" customHeight="1" x14ac:dyDescent="0.2">
      <c r="A295" s="36"/>
      <c r="B295" s="37" t="s">
        <v>548</v>
      </c>
      <c r="C295" s="38">
        <f>SUM(C287:C294)</f>
        <v>9286</v>
      </c>
      <c r="D295" s="38">
        <f>SUM(A45,A103,A173,A183,A190,A197,A209,A214,A241,A276,A283)</f>
        <v>230</v>
      </c>
      <c r="E295" s="39" t="s">
        <v>62</v>
      </c>
    </row>
    <row r="296" spans="1:5" s="33" customFormat="1" ht="15" customHeight="1" x14ac:dyDescent="0.2">
      <c r="A296" s="36"/>
      <c r="B296" s="37"/>
      <c r="C296" s="38"/>
      <c r="D296" s="61"/>
      <c r="E296" s="61"/>
    </row>
    <row r="297" spans="1:5" s="33" customFormat="1" ht="16.5" hidden="1" customHeight="1" x14ac:dyDescent="0.2">
      <c r="A297" s="41"/>
      <c r="B297" s="42" t="s">
        <v>549</v>
      </c>
      <c r="C297" s="38" t="e">
        <f>SUM(C298:C302)</f>
        <v>#REF!</v>
      </c>
      <c r="D297" s="40"/>
      <c r="E297" s="40"/>
    </row>
    <row r="298" spans="1:5" s="33" customFormat="1" ht="16.5" hidden="1" customHeight="1" x14ac:dyDescent="0.2">
      <c r="A298" s="29">
        <v>1</v>
      </c>
      <c r="B298" s="30" t="s">
        <v>540</v>
      </c>
      <c r="C298" s="31" t="e">
        <f>#REF!</f>
        <v>#REF!</v>
      </c>
      <c r="D298" s="40"/>
      <c r="E298" s="40"/>
    </row>
    <row r="299" spans="1:5" s="33" customFormat="1" ht="16.5" hidden="1" customHeight="1" x14ac:dyDescent="0.25">
      <c r="A299" s="43"/>
      <c r="B299" s="30" t="s">
        <v>541</v>
      </c>
      <c r="C299" s="31"/>
      <c r="D299" s="40"/>
      <c r="E299" s="40"/>
    </row>
    <row r="300" spans="1:5" s="33" customFormat="1" ht="16.5" hidden="1" customHeight="1" x14ac:dyDescent="0.25">
      <c r="A300" s="43">
        <v>2</v>
      </c>
      <c r="B300" s="30" t="s">
        <v>547</v>
      </c>
      <c r="C300" s="31" t="e">
        <f>#REF!</f>
        <v>#REF!</v>
      </c>
      <c r="D300" s="40"/>
      <c r="E300" s="40"/>
    </row>
    <row r="301" spans="1:5" s="33" customFormat="1" ht="16.5" hidden="1" customHeight="1" x14ac:dyDescent="0.25">
      <c r="A301" s="43">
        <v>3</v>
      </c>
      <c r="B301" s="30" t="s">
        <v>546</v>
      </c>
      <c r="C301" s="31" t="e">
        <f>#REF!</f>
        <v>#REF!</v>
      </c>
      <c r="D301" s="40"/>
      <c r="E301" s="40"/>
    </row>
    <row r="302" spans="1:5" s="33" customFormat="1" ht="15" hidden="1" customHeight="1" x14ac:dyDescent="0.25">
      <c r="A302" s="43"/>
      <c r="B302" s="34" t="s">
        <v>223</v>
      </c>
      <c r="C302" s="31"/>
      <c r="D302" s="40"/>
      <c r="E302" s="40"/>
    </row>
    <row r="303" spans="1:5" s="33" customFormat="1" ht="9.9499999999999993" hidden="1" customHeight="1" x14ac:dyDescent="0.2">
      <c r="A303" s="36"/>
      <c r="B303" s="44"/>
      <c r="C303" s="38"/>
      <c r="D303" s="40"/>
      <c r="E303" s="40"/>
    </row>
    <row r="304" spans="1:5" s="33" customFormat="1" ht="20.100000000000001" customHeight="1" x14ac:dyDescent="0.25">
      <c r="A304" s="36"/>
      <c r="B304" s="36"/>
      <c r="C304" s="62" t="s">
        <v>554</v>
      </c>
      <c r="D304" s="62"/>
      <c r="E304" s="62"/>
    </row>
    <row r="305" spans="1:5" s="33" customFormat="1" ht="20.100000000000001" customHeight="1" x14ac:dyDescent="0.2">
      <c r="A305" s="63" t="s">
        <v>550</v>
      </c>
      <c r="B305" s="63"/>
      <c r="C305" s="64" t="s">
        <v>551</v>
      </c>
      <c r="D305" s="64"/>
      <c r="E305" s="64"/>
    </row>
    <row r="306" spans="1:5" s="33" customFormat="1" ht="20.100000000000001" customHeight="1" x14ac:dyDescent="0.2">
      <c r="A306" s="45"/>
      <c r="B306" s="37"/>
      <c r="C306" s="38"/>
      <c r="D306" s="40"/>
      <c r="E306" s="40"/>
    </row>
    <row r="307" spans="1:5" s="33" customFormat="1" ht="20.100000000000001" customHeight="1" x14ac:dyDescent="0.2">
      <c r="A307" s="45"/>
      <c r="B307" s="37"/>
      <c r="C307" s="38"/>
      <c r="D307" s="40"/>
      <c r="E307" s="40"/>
    </row>
    <row r="308" spans="1:5" s="33" customFormat="1" ht="20.100000000000001" customHeight="1" x14ac:dyDescent="0.2">
      <c r="A308" s="45"/>
      <c r="B308" s="37"/>
      <c r="C308" s="38"/>
      <c r="D308" s="40"/>
      <c r="E308" s="40"/>
    </row>
    <row r="309" spans="1:5" s="33" customFormat="1" ht="20.100000000000001" customHeight="1" x14ac:dyDescent="0.2">
      <c r="A309" s="45"/>
      <c r="B309" s="37"/>
      <c r="C309" s="38"/>
      <c r="D309" s="40"/>
      <c r="E309" s="40"/>
    </row>
    <row r="310" spans="1:5" s="33" customFormat="1" ht="20.100000000000001" customHeight="1" x14ac:dyDescent="0.25">
      <c r="A310" s="65" t="s">
        <v>552</v>
      </c>
      <c r="B310" s="65"/>
      <c r="C310" s="66" t="s">
        <v>553</v>
      </c>
      <c r="D310" s="66"/>
      <c r="E310" s="66"/>
    </row>
    <row r="311" spans="1:5" ht="15" customHeight="1" x14ac:dyDescent="0.2">
      <c r="C311" s="60"/>
      <c r="D311" s="60"/>
      <c r="E311" s="60"/>
    </row>
    <row r="312" spans="1:5" ht="15" customHeight="1" x14ac:dyDescent="0.2">
      <c r="C312" s="60"/>
      <c r="D312" s="60"/>
      <c r="E312" s="60"/>
    </row>
    <row r="313" spans="1:5" x14ac:dyDescent="0.2">
      <c r="B313" s="17"/>
    </row>
    <row r="314" spans="1:5" ht="14.25" customHeight="1" x14ac:dyDescent="0.2"/>
    <row r="315" spans="1:5" ht="14.25" customHeight="1" x14ac:dyDescent="0.2"/>
    <row r="316" spans="1:5" ht="14.25" customHeight="1" x14ac:dyDescent="0.2"/>
    <row r="317" spans="1:5" ht="14.25" customHeight="1" x14ac:dyDescent="0.2"/>
    <row r="318" spans="1:5" ht="14.25" customHeight="1" x14ac:dyDescent="0.2"/>
    <row r="319" spans="1:5" ht="14.25" customHeight="1" x14ac:dyDescent="0.2"/>
    <row r="320" spans="1:5" ht="14.25" customHeight="1" x14ac:dyDescent="0.2"/>
    <row r="321" ht="14.25" customHeight="1" x14ac:dyDescent="0.2"/>
  </sheetData>
  <sortState ref="A178:E180">
    <sortCondition ref="A178"/>
  </sortState>
  <mergeCells count="35">
    <mergeCell ref="A310:B310"/>
    <mergeCell ref="C310:E310"/>
    <mergeCell ref="C311:E311"/>
    <mergeCell ref="C312:E312"/>
    <mergeCell ref="D296:E296"/>
    <mergeCell ref="C304:E304"/>
    <mergeCell ref="A305:B305"/>
    <mergeCell ref="C305:E305"/>
    <mergeCell ref="A279:E279"/>
    <mergeCell ref="A280:E280"/>
    <mergeCell ref="A212:E212"/>
    <mergeCell ref="A213:E213"/>
    <mergeCell ref="A217:E217"/>
    <mergeCell ref="A218:E218"/>
    <mergeCell ref="A244:E244"/>
    <mergeCell ref="A245:E245"/>
    <mergeCell ref="A181:A182"/>
    <mergeCell ref="A183:A184"/>
    <mergeCell ref="A107:E107"/>
    <mergeCell ref="A200:E200"/>
    <mergeCell ref="A201:E201"/>
    <mergeCell ref="A193:E193"/>
    <mergeCell ref="A194:E194"/>
    <mergeCell ref="A187:E187"/>
    <mergeCell ref="A188:E188"/>
    <mergeCell ref="A48:E48"/>
    <mergeCell ref="A49:E49"/>
    <mergeCell ref="A106:E106"/>
    <mergeCell ref="A176:E176"/>
    <mergeCell ref="A177:E177"/>
    <mergeCell ref="A4:E4"/>
    <mergeCell ref="A5:E5"/>
    <mergeCell ref="A7:B8"/>
    <mergeCell ref="A10:E10"/>
    <mergeCell ref="A11:E11"/>
  </mergeCells>
  <pageMargins left="0.6" right="0.25" top="0.5" bottom="0.2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6"/>
  <sheetViews>
    <sheetView showGridLines="0" tabSelected="1" view="pageBreakPreview" zoomScaleNormal="100" zoomScaleSheetLayoutView="100" workbookViewId="0">
      <selection activeCell="H20" sqref="H20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7" t="s">
        <v>58</v>
      </c>
      <c r="B4" s="67"/>
      <c r="C4" s="67"/>
      <c r="D4" s="67"/>
      <c r="E4" s="67"/>
    </row>
    <row r="5" spans="1:5" ht="20.100000000000001" customHeight="1" x14ac:dyDescent="0.2">
      <c r="A5" s="67" t="s">
        <v>557</v>
      </c>
      <c r="B5" s="67"/>
      <c r="C5" s="67"/>
      <c r="D5" s="67"/>
      <c r="E5" s="67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8" t="s">
        <v>63</v>
      </c>
      <c r="B7" s="69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70"/>
      <c r="B8" s="71"/>
      <c r="C8" s="18">
        <f>SUM(C49,C107,C177,C189,C196,C204,C217,C223,C250,C285,C292,C298)</f>
        <v>12246</v>
      </c>
      <c r="D8" s="18">
        <f t="shared" ref="D8:E8" si="0">SUM(D49,D107,D177,D189,D196,D204,D217,D223,D250,D285,D292,D298)</f>
        <v>1564</v>
      </c>
      <c r="E8" s="18">
        <f t="shared" si="0"/>
        <v>13810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 x14ac:dyDescent="0.2">
      <c r="A10" s="57" t="s">
        <v>399</v>
      </c>
      <c r="B10" s="58"/>
      <c r="C10" s="58"/>
      <c r="D10" s="58"/>
      <c r="E10" s="59"/>
    </row>
    <row r="11" spans="1:5" s="14" customFormat="1" ht="18" customHeight="1" x14ac:dyDescent="0.2">
      <c r="A11" s="57" t="s">
        <v>512</v>
      </c>
      <c r="B11" s="58"/>
      <c r="C11" s="58"/>
      <c r="D11" s="58"/>
      <c r="E11" s="59"/>
    </row>
    <row r="12" spans="1:5" s="14" customFormat="1" ht="15.6" customHeight="1" x14ac:dyDescent="0.2">
      <c r="A12" s="21">
        <v>1</v>
      </c>
      <c r="B12" s="22" t="s">
        <v>428</v>
      </c>
      <c r="C12" s="23">
        <v>48</v>
      </c>
      <c r="D12" s="23">
        <v>0</v>
      </c>
      <c r="E12" s="23">
        <f t="shared" ref="E12:E44" si="1">SUM(C12,D12)</f>
        <v>48</v>
      </c>
    </row>
    <row r="13" spans="1:5" s="14" customFormat="1" ht="15.6" customHeight="1" x14ac:dyDescent="0.2">
      <c r="A13" s="21">
        <v>2</v>
      </c>
      <c r="B13" s="22" t="s">
        <v>429</v>
      </c>
      <c r="C13" s="23">
        <v>42</v>
      </c>
      <c r="D13" s="23">
        <v>1</v>
      </c>
      <c r="E13" s="23">
        <f t="shared" si="1"/>
        <v>43</v>
      </c>
    </row>
    <row r="14" spans="1:5" s="14" customFormat="1" ht="15.6" customHeight="1" x14ac:dyDescent="0.2">
      <c r="A14" s="21">
        <v>3</v>
      </c>
      <c r="B14" s="22" t="s">
        <v>430</v>
      </c>
      <c r="C14" s="23">
        <v>35</v>
      </c>
      <c r="D14" s="23">
        <v>0</v>
      </c>
      <c r="E14" s="23">
        <f t="shared" si="1"/>
        <v>35</v>
      </c>
    </row>
    <row r="15" spans="1:5" s="14" customFormat="1" ht="15.6" customHeight="1" x14ac:dyDescent="0.2">
      <c r="A15" s="21">
        <v>4</v>
      </c>
      <c r="B15" s="22" t="s">
        <v>431</v>
      </c>
      <c r="C15" s="23">
        <v>43</v>
      </c>
      <c r="D15" s="23">
        <v>0</v>
      </c>
      <c r="E15" s="23">
        <f t="shared" si="1"/>
        <v>43</v>
      </c>
    </row>
    <row r="16" spans="1:5" s="14" customFormat="1" ht="15.6" customHeight="1" x14ac:dyDescent="0.2">
      <c r="A16" s="21">
        <v>5</v>
      </c>
      <c r="B16" s="22" t="s">
        <v>432</v>
      </c>
      <c r="C16" s="23">
        <v>48</v>
      </c>
      <c r="D16" s="23">
        <v>0</v>
      </c>
      <c r="E16" s="23">
        <f t="shared" si="1"/>
        <v>48</v>
      </c>
    </row>
    <row r="17" spans="1:5" s="14" customFormat="1" ht="15.6" customHeight="1" x14ac:dyDescent="0.2">
      <c r="A17" s="21">
        <v>6</v>
      </c>
      <c r="B17" s="22" t="s">
        <v>433</v>
      </c>
      <c r="C17" s="23">
        <v>43</v>
      </c>
      <c r="D17" s="23">
        <v>0</v>
      </c>
      <c r="E17" s="23">
        <f t="shared" si="1"/>
        <v>43</v>
      </c>
    </row>
    <row r="18" spans="1:5" s="14" customFormat="1" ht="15.6" customHeight="1" x14ac:dyDescent="0.2">
      <c r="A18" s="21">
        <v>7</v>
      </c>
      <c r="B18" s="22" t="s">
        <v>434</v>
      </c>
      <c r="C18" s="23">
        <v>38</v>
      </c>
      <c r="D18" s="23">
        <v>1</v>
      </c>
      <c r="E18" s="23">
        <f t="shared" si="1"/>
        <v>39</v>
      </c>
    </row>
    <row r="19" spans="1:5" s="14" customFormat="1" ht="15.6" customHeight="1" x14ac:dyDescent="0.2">
      <c r="A19" s="21">
        <v>8</v>
      </c>
      <c r="B19" s="22" t="s">
        <v>401</v>
      </c>
      <c r="C19" s="23">
        <v>44</v>
      </c>
      <c r="D19" s="23">
        <v>0</v>
      </c>
      <c r="E19" s="23">
        <f t="shared" si="1"/>
        <v>44</v>
      </c>
    </row>
    <row r="20" spans="1:5" s="14" customFormat="1" ht="15.6" customHeight="1" x14ac:dyDescent="0.2">
      <c r="A20" s="21">
        <v>9</v>
      </c>
      <c r="B20" s="22" t="s">
        <v>402</v>
      </c>
      <c r="C20" s="23">
        <v>40</v>
      </c>
      <c r="D20" s="23">
        <v>0</v>
      </c>
      <c r="E20" s="23">
        <f t="shared" si="1"/>
        <v>40</v>
      </c>
    </row>
    <row r="21" spans="1:5" s="14" customFormat="1" ht="15.6" customHeight="1" x14ac:dyDescent="0.2">
      <c r="A21" s="21">
        <v>10</v>
      </c>
      <c r="B21" s="22" t="s">
        <v>403</v>
      </c>
      <c r="C21" s="23">
        <v>35</v>
      </c>
      <c r="D21" s="23">
        <v>0</v>
      </c>
      <c r="E21" s="23">
        <f t="shared" si="1"/>
        <v>35</v>
      </c>
    </row>
    <row r="22" spans="1:5" s="14" customFormat="1" ht="15.6" customHeight="1" x14ac:dyDescent="0.2">
      <c r="A22" s="21">
        <v>11</v>
      </c>
      <c r="B22" s="22" t="s">
        <v>416</v>
      </c>
      <c r="C22" s="23">
        <v>14</v>
      </c>
      <c r="D22" s="23">
        <v>0</v>
      </c>
      <c r="E22" s="23">
        <f t="shared" si="1"/>
        <v>14</v>
      </c>
    </row>
    <row r="23" spans="1:5" s="14" customFormat="1" ht="15.6" customHeight="1" x14ac:dyDescent="0.2">
      <c r="A23" s="21">
        <v>12</v>
      </c>
      <c r="B23" s="22" t="s">
        <v>417</v>
      </c>
      <c r="C23" s="23">
        <v>12</v>
      </c>
      <c r="D23" s="23">
        <v>0</v>
      </c>
      <c r="E23" s="23">
        <f t="shared" si="1"/>
        <v>12</v>
      </c>
    </row>
    <row r="24" spans="1:5" s="14" customFormat="1" ht="15.6" customHeight="1" x14ac:dyDescent="0.2">
      <c r="A24" s="21">
        <v>13</v>
      </c>
      <c r="B24" s="22" t="s">
        <v>418</v>
      </c>
      <c r="C24" s="23">
        <v>16</v>
      </c>
      <c r="D24" s="23">
        <v>0</v>
      </c>
      <c r="E24" s="23">
        <f t="shared" si="1"/>
        <v>16</v>
      </c>
    </row>
    <row r="25" spans="1:5" s="14" customFormat="1" ht="15.6" customHeight="1" x14ac:dyDescent="0.2">
      <c r="A25" s="21">
        <v>14</v>
      </c>
      <c r="B25" s="22" t="s">
        <v>419</v>
      </c>
      <c r="C25" s="23">
        <v>52</v>
      </c>
      <c r="D25" s="23">
        <v>0</v>
      </c>
      <c r="E25" s="23">
        <f t="shared" si="1"/>
        <v>52</v>
      </c>
    </row>
    <row r="26" spans="1:5" s="14" customFormat="1" ht="15.6" customHeight="1" x14ac:dyDescent="0.2">
      <c r="A26" s="21">
        <v>15</v>
      </c>
      <c r="B26" s="22" t="s">
        <v>420</v>
      </c>
      <c r="C26" s="23">
        <v>40</v>
      </c>
      <c r="D26" s="23">
        <v>0</v>
      </c>
      <c r="E26" s="23">
        <f t="shared" si="1"/>
        <v>40</v>
      </c>
    </row>
    <row r="27" spans="1:5" s="14" customFormat="1" ht="15.6" customHeight="1" x14ac:dyDescent="0.2">
      <c r="A27" s="21">
        <v>16</v>
      </c>
      <c r="B27" s="22" t="s">
        <v>421</v>
      </c>
      <c r="C27" s="23">
        <v>40</v>
      </c>
      <c r="D27" s="23">
        <v>0</v>
      </c>
      <c r="E27" s="23">
        <f t="shared" si="1"/>
        <v>40</v>
      </c>
    </row>
    <row r="28" spans="1:5" s="14" customFormat="1" ht="15.6" customHeight="1" x14ac:dyDescent="0.2">
      <c r="A28" s="21">
        <v>17</v>
      </c>
      <c r="B28" s="22" t="s">
        <v>422</v>
      </c>
      <c r="C28" s="23">
        <v>54</v>
      </c>
      <c r="D28" s="23">
        <v>0</v>
      </c>
      <c r="E28" s="23">
        <f t="shared" si="1"/>
        <v>54</v>
      </c>
    </row>
    <row r="29" spans="1:5" s="14" customFormat="1" ht="15.6" customHeight="1" x14ac:dyDescent="0.2">
      <c r="A29" s="21">
        <v>18</v>
      </c>
      <c r="B29" s="22" t="s">
        <v>423</v>
      </c>
      <c r="C29" s="23">
        <v>40</v>
      </c>
      <c r="D29" s="23">
        <v>1</v>
      </c>
      <c r="E29" s="23">
        <f t="shared" si="1"/>
        <v>41</v>
      </c>
    </row>
    <row r="30" spans="1:5" s="14" customFormat="1" ht="15.6" customHeight="1" x14ac:dyDescent="0.2">
      <c r="A30" s="21">
        <v>19</v>
      </c>
      <c r="B30" s="22" t="s">
        <v>404</v>
      </c>
      <c r="C30" s="23">
        <v>47</v>
      </c>
      <c r="D30" s="23">
        <v>0</v>
      </c>
      <c r="E30" s="23">
        <f t="shared" si="1"/>
        <v>47</v>
      </c>
    </row>
    <row r="31" spans="1:5" s="14" customFormat="1" ht="15.6" customHeight="1" x14ac:dyDescent="0.2">
      <c r="A31" s="21">
        <v>20</v>
      </c>
      <c r="B31" s="22" t="s">
        <v>405</v>
      </c>
      <c r="C31" s="23">
        <v>45</v>
      </c>
      <c r="D31" s="23">
        <v>0</v>
      </c>
      <c r="E31" s="23">
        <f t="shared" si="1"/>
        <v>45</v>
      </c>
    </row>
    <row r="32" spans="1:5" s="14" customFormat="1" ht="15.6" customHeight="1" x14ac:dyDescent="0.2">
      <c r="A32" s="21">
        <v>21</v>
      </c>
      <c r="B32" s="22" t="s">
        <v>406</v>
      </c>
      <c r="C32" s="23">
        <v>42</v>
      </c>
      <c r="D32" s="23">
        <v>1</v>
      </c>
      <c r="E32" s="23">
        <f t="shared" si="1"/>
        <v>43</v>
      </c>
    </row>
    <row r="33" spans="1:5" s="14" customFormat="1" ht="15.6" customHeight="1" x14ac:dyDescent="0.2">
      <c r="A33" s="21">
        <v>22</v>
      </c>
      <c r="B33" s="22" t="s">
        <v>413</v>
      </c>
      <c r="C33" s="23">
        <v>48</v>
      </c>
      <c r="D33" s="23">
        <v>0</v>
      </c>
      <c r="E33" s="23">
        <f t="shared" si="1"/>
        <v>48</v>
      </c>
    </row>
    <row r="34" spans="1:5" s="14" customFormat="1" ht="15.6" customHeight="1" x14ac:dyDescent="0.2">
      <c r="A34" s="21">
        <v>23</v>
      </c>
      <c r="B34" s="22" t="s">
        <v>407</v>
      </c>
      <c r="C34" s="23">
        <v>43</v>
      </c>
      <c r="D34" s="23">
        <v>0</v>
      </c>
      <c r="E34" s="23">
        <f t="shared" si="1"/>
        <v>43</v>
      </c>
    </row>
    <row r="35" spans="1:5" s="14" customFormat="1" ht="15.6" customHeight="1" x14ac:dyDescent="0.2">
      <c r="A35" s="21">
        <v>24</v>
      </c>
      <c r="B35" s="22" t="s">
        <v>408</v>
      </c>
      <c r="C35" s="23">
        <v>45</v>
      </c>
      <c r="D35" s="23">
        <v>0</v>
      </c>
      <c r="E35" s="23">
        <f t="shared" si="1"/>
        <v>45</v>
      </c>
    </row>
    <row r="36" spans="1:5" s="14" customFormat="1" ht="15.6" customHeight="1" x14ac:dyDescent="0.2">
      <c r="A36" s="21">
        <v>25</v>
      </c>
      <c r="B36" s="22" t="s">
        <v>409</v>
      </c>
      <c r="C36" s="23">
        <v>44</v>
      </c>
      <c r="D36" s="23">
        <v>0</v>
      </c>
      <c r="E36" s="23">
        <f t="shared" si="1"/>
        <v>44</v>
      </c>
    </row>
    <row r="37" spans="1:5" s="14" customFormat="1" ht="15.6" customHeight="1" x14ac:dyDescent="0.2">
      <c r="A37" s="21">
        <v>26</v>
      </c>
      <c r="B37" s="22" t="s">
        <v>410</v>
      </c>
      <c r="C37" s="23">
        <v>41</v>
      </c>
      <c r="D37" s="23">
        <v>0</v>
      </c>
      <c r="E37" s="23">
        <f t="shared" si="1"/>
        <v>41</v>
      </c>
    </row>
    <row r="38" spans="1:5" s="14" customFormat="1" ht="15.6" customHeight="1" x14ac:dyDescent="0.2">
      <c r="A38" s="21">
        <v>27</v>
      </c>
      <c r="B38" s="22" t="s">
        <v>411</v>
      </c>
      <c r="C38" s="23">
        <v>39</v>
      </c>
      <c r="D38" s="23">
        <v>0</v>
      </c>
      <c r="E38" s="23">
        <f t="shared" si="1"/>
        <v>39</v>
      </c>
    </row>
    <row r="39" spans="1:5" s="14" customFormat="1" ht="15.6" customHeight="1" x14ac:dyDescent="0.2">
      <c r="A39" s="21">
        <v>28</v>
      </c>
      <c r="B39" s="22" t="s">
        <v>412</v>
      </c>
      <c r="C39" s="23">
        <v>46</v>
      </c>
      <c r="D39" s="23">
        <v>0</v>
      </c>
      <c r="E39" s="23">
        <f t="shared" si="1"/>
        <v>46</v>
      </c>
    </row>
    <row r="40" spans="1:5" s="14" customFormat="1" ht="15.6" customHeight="1" x14ac:dyDescent="0.2">
      <c r="A40" s="21">
        <v>29</v>
      </c>
      <c r="B40" s="22" t="s">
        <v>414</v>
      </c>
      <c r="C40" s="23">
        <v>5</v>
      </c>
      <c r="D40" s="23">
        <v>36</v>
      </c>
      <c r="E40" s="23">
        <f t="shared" si="1"/>
        <v>41</v>
      </c>
    </row>
    <row r="41" spans="1:5" s="14" customFormat="1" ht="15.6" customHeight="1" x14ac:dyDescent="0.2">
      <c r="A41" s="21">
        <v>30</v>
      </c>
      <c r="B41" s="22" t="s">
        <v>415</v>
      </c>
      <c r="C41" s="23">
        <v>2</v>
      </c>
      <c r="D41" s="23">
        <v>43</v>
      </c>
      <c r="E41" s="23">
        <f t="shared" si="1"/>
        <v>45</v>
      </c>
    </row>
    <row r="42" spans="1:5" s="14" customFormat="1" ht="15.6" customHeight="1" x14ac:dyDescent="0.2">
      <c r="A42" s="21">
        <v>31</v>
      </c>
      <c r="B42" s="22" t="s">
        <v>424</v>
      </c>
      <c r="C42" s="23">
        <v>49</v>
      </c>
      <c r="D42" s="23">
        <v>3</v>
      </c>
      <c r="E42" s="23">
        <f t="shared" si="1"/>
        <v>52</v>
      </c>
    </row>
    <row r="43" spans="1:5" s="14" customFormat="1" ht="15.6" customHeight="1" x14ac:dyDescent="0.2">
      <c r="A43" s="21">
        <v>32</v>
      </c>
      <c r="B43" s="22" t="s">
        <v>426</v>
      </c>
      <c r="C43" s="23">
        <v>33</v>
      </c>
      <c r="D43" s="23">
        <v>1</v>
      </c>
      <c r="E43" s="23">
        <f t="shared" si="1"/>
        <v>34</v>
      </c>
    </row>
    <row r="44" spans="1:5" s="14" customFormat="1" ht="15.6" customHeight="1" x14ac:dyDescent="0.2">
      <c r="A44" s="21">
        <v>33</v>
      </c>
      <c r="B44" s="22" t="s">
        <v>427</v>
      </c>
      <c r="C44" s="23">
        <v>30</v>
      </c>
      <c r="D44" s="23">
        <v>3</v>
      </c>
      <c r="E44" s="23">
        <f t="shared" si="1"/>
        <v>33</v>
      </c>
    </row>
    <row r="45" spans="1:5" s="14" customFormat="1" ht="15.6" customHeight="1" x14ac:dyDescent="0.2">
      <c r="A45" s="21">
        <v>34</v>
      </c>
      <c r="B45" s="22" t="s">
        <v>425</v>
      </c>
      <c r="C45" s="23">
        <v>42</v>
      </c>
      <c r="D45" s="23">
        <v>4</v>
      </c>
      <c r="E45" s="23">
        <f>SUM(C45,D45)</f>
        <v>46</v>
      </c>
    </row>
    <row r="46" spans="1:5" s="14" customFormat="1" ht="15.6" customHeight="1" x14ac:dyDescent="0.2">
      <c r="A46" s="21"/>
      <c r="B46" s="22" t="s">
        <v>558</v>
      </c>
      <c r="C46" s="23">
        <v>4</v>
      </c>
      <c r="D46" s="23">
        <v>0</v>
      </c>
      <c r="E46" s="23">
        <f>SUM(C46,D46)</f>
        <v>4</v>
      </c>
    </row>
    <row r="47" spans="1:5" s="14" customFormat="1" ht="15.6" customHeight="1" x14ac:dyDescent="0.2">
      <c r="A47" s="21"/>
      <c r="B47" s="22" t="s">
        <v>559</v>
      </c>
      <c r="C47" s="23">
        <v>108</v>
      </c>
      <c r="D47" s="23">
        <v>1</v>
      </c>
      <c r="E47" s="23">
        <f>SUM(C47,D47)</f>
        <v>109</v>
      </c>
    </row>
    <row r="48" spans="1:5" s="14" customFormat="1" ht="15.6" customHeight="1" x14ac:dyDescent="0.2">
      <c r="A48" s="21"/>
      <c r="B48" s="22" t="s">
        <v>560</v>
      </c>
      <c r="C48" s="23">
        <v>401</v>
      </c>
      <c r="D48" s="23">
        <v>8</v>
      </c>
      <c r="E48" s="23">
        <f>SUM(C48,D48)</f>
        <v>409</v>
      </c>
    </row>
    <row r="49" spans="1:5" s="14" customFormat="1" ht="18" customHeight="1" x14ac:dyDescent="0.2">
      <c r="A49" s="24" t="s">
        <v>59</v>
      </c>
      <c r="B49" s="25"/>
      <c r="C49" s="52">
        <f>SUM(C12:C48)</f>
        <v>1798</v>
      </c>
      <c r="D49" s="52">
        <f t="shared" ref="D49:E49" si="2">SUM(D12:D48)</f>
        <v>103</v>
      </c>
      <c r="E49" s="52">
        <f t="shared" si="2"/>
        <v>1901</v>
      </c>
    </row>
    <row r="50" spans="1:5" s="14" customFormat="1" ht="9.9499999999999993" customHeight="1" x14ac:dyDescent="0.2">
      <c r="A50" s="46"/>
      <c r="B50" s="47"/>
      <c r="C50" s="48"/>
      <c r="D50" s="48"/>
      <c r="E50" s="48"/>
    </row>
    <row r="51" spans="1:5" s="14" customFormat="1" ht="15.95" customHeight="1" x14ac:dyDescent="0.2">
      <c r="A51" s="57" t="s">
        <v>329</v>
      </c>
      <c r="B51" s="58"/>
      <c r="C51" s="58"/>
      <c r="D51" s="58"/>
      <c r="E51" s="59"/>
    </row>
    <row r="52" spans="1:5" s="14" customFormat="1" ht="15.95" customHeight="1" x14ac:dyDescent="0.2">
      <c r="A52" s="57" t="s">
        <v>141</v>
      </c>
      <c r="B52" s="58"/>
      <c r="C52" s="58"/>
      <c r="D52" s="58"/>
      <c r="E52" s="59"/>
    </row>
    <row r="53" spans="1:5" s="14" customFormat="1" ht="15.6" customHeight="1" x14ac:dyDescent="0.2">
      <c r="A53" s="21">
        <v>1</v>
      </c>
      <c r="B53" s="22" t="s">
        <v>379</v>
      </c>
      <c r="C53" s="23">
        <v>45</v>
      </c>
      <c r="D53" s="23">
        <v>0</v>
      </c>
      <c r="E53" s="23">
        <f t="shared" ref="E53:E106" si="3">SUM(C53,D53)</f>
        <v>45</v>
      </c>
    </row>
    <row r="54" spans="1:5" s="14" customFormat="1" ht="15.6" customHeight="1" x14ac:dyDescent="0.2">
      <c r="A54" s="21">
        <v>2</v>
      </c>
      <c r="B54" s="22" t="s">
        <v>360</v>
      </c>
      <c r="C54" s="23">
        <v>47</v>
      </c>
      <c r="D54" s="23">
        <v>0</v>
      </c>
      <c r="E54" s="23">
        <f t="shared" si="3"/>
        <v>47</v>
      </c>
    </row>
    <row r="55" spans="1:5" s="14" customFormat="1" ht="15.6" customHeight="1" x14ac:dyDescent="0.2">
      <c r="A55" s="21">
        <v>3</v>
      </c>
      <c r="B55" s="22" t="s">
        <v>370</v>
      </c>
      <c r="C55" s="23">
        <v>34</v>
      </c>
      <c r="D55" s="23">
        <v>0</v>
      </c>
      <c r="E55" s="23">
        <f t="shared" si="3"/>
        <v>34</v>
      </c>
    </row>
    <row r="56" spans="1:5" s="14" customFormat="1" ht="15.6" customHeight="1" x14ac:dyDescent="0.2">
      <c r="A56" s="21">
        <v>4</v>
      </c>
      <c r="B56" s="22" t="s">
        <v>377</v>
      </c>
      <c r="C56" s="23">
        <v>40</v>
      </c>
      <c r="D56" s="23">
        <v>0</v>
      </c>
      <c r="E56" s="23">
        <f t="shared" si="3"/>
        <v>40</v>
      </c>
    </row>
    <row r="57" spans="1:5" s="14" customFormat="1" ht="15.6" customHeight="1" x14ac:dyDescent="0.2">
      <c r="A57" s="21">
        <v>5</v>
      </c>
      <c r="B57" s="22" t="s">
        <v>347</v>
      </c>
      <c r="C57" s="23">
        <v>36</v>
      </c>
      <c r="D57" s="23">
        <v>1</v>
      </c>
      <c r="E57" s="23">
        <f t="shared" si="3"/>
        <v>37</v>
      </c>
    </row>
    <row r="58" spans="1:5" s="14" customFormat="1" ht="15.6" customHeight="1" x14ac:dyDescent="0.2">
      <c r="A58" s="21">
        <v>6</v>
      </c>
      <c r="B58" s="22" t="s">
        <v>357</v>
      </c>
      <c r="C58" s="23">
        <v>40</v>
      </c>
      <c r="D58" s="23">
        <v>2</v>
      </c>
      <c r="E58" s="23">
        <f t="shared" si="3"/>
        <v>42</v>
      </c>
    </row>
    <row r="59" spans="1:5" s="14" customFormat="1" ht="15.6" customHeight="1" x14ac:dyDescent="0.2">
      <c r="A59" s="21">
        <v>7</v>
      </c>
      <c r="B59" s="22" t="s">
        <v>366</v>
      </c>
      <c r="C59" s="23">
        <v>30</v>
      </c>
      <c r="D59" s="23">
        <v>0</v>
      </c>
      <c r="E59" s="23">
        <f t="shared" si="3"/>
        <v>30</v>
      </c>
    </row>
    <row r="60" spans="1:5" s="14" customFormat="1" ht="15.6" customHeight="1" x14ac:dyDescent="0.2">
      <c r="A60" s="21">
        <v>8</v>
      </c>
      <c r="B60" s="22" t="s">
        <v>376</v>
      </c>
      <c r="C60" s="23">
        <v>32</v>
      </c>
      <c r="D60" s="23">
        <v>1</v>
      </c>
      <c r="E60" s="23">
        <f t="shared" si="3"/>
        <v>33</v>
      </c>
    </row>
    <row r="61" spans="1:5" s="14" customFormat="1" ht="15.6" customHeight="1" x14ac:dyDescent="0.2">
      <c r="A61" s="21">
        <v>9</v>
      </c>
      <c r="B61" s="22" t="s">
        <v>381</v>
      </c>
      <c r="C61" s="23">
        <v>20</v>
      </c>
      <c r="D61" s="23">
        <v>0</v>
      </c>
      <c r="E61" s="23">
        <f t="shared" si="3"/>
        <v>20</v>
      </c>
    </row>
    <row r="62" spans="1:5" s="14" customFormat="1" ht="15.6" customHeight="1" x14ac:dyDescent="0.2">
      <c r="A62" s="21">
        <v>10</v>
      </c>
      <c r="B62" s="22" t="s">
        <v>380</v>
      </c>
      <c r="C62" s="23">
        <v>48</v>
      </c>
      <c r="D62" s="23">
        <v>0</v>
      </c>
      <c r="E62" s="23">
        <f t="shared" si="3"/>
        <v>48</v>
      </c>
    </row>
    <row r="63" spans="1:5" s="14" customFormat="1" ht="15.6" customHeight="1" x14ac:dyDescent="0.2">
      <c r="A63" s="21">
        <v>11</v>
      </c>
      <c r="B63" s="22" t="s">
        <v>348</v>
      </c>
      <c r="C63" s="23">
        <v>40</v>
      </c>
      <c r="D63" s="23">
        <v>0</v>
      </c>
      <c r="E63" s="23">
        <f t="shared" si="3"/>
        <v>40</v>
      </c>
    </row>
    <row r="64" spans="1:5" s="14" customFormat="1" ht="15.6" customHeight="1" x14ac:dyDescent="0.2">
      <c r="A64" s="21">
        <v>12</v>
      </c>
      <c r="B64" s="22" t="s">
        <v>345</v>
      </c>
      <c r="C64" s="23">
        <v>42</v>
      </c>
      <c r="D64" s="23">
        <v>1</v>
      </c>
      <c r="E64" s="23">
        <f t="shared" si="3"/>
        <v>43</v>
      </c>
    </row>
    <row r="65" spans="1:5" s="14" customFormat="1" ht="15.6" customHeight="1" x14ac:dyDescent="0.2">
      <c r="A65" s="21">
        <v>13</v>
      </c>
      <c r="B65" s="22" t="s">
        <v>378</v>
      </c>
      <c r="C65" s="23">
        <v>26</v>
      </c>
      <c r="D65" s="23">
        <v>0</v>
      </c>
      <c r="E65" s="23">
        <f t="shared" si="3"/>
        <v>26</v>
      </c>
    </row>
    <row r="66" spans="1:5" s="14" customFormat="1" ht="15.6" customHeight="1" x14ac:dyDescent="0.2">
      <c r="A66" s="21">
        <v>14</v>
      </c>
      <c r="B66" s="22" t="s">
        <v>346</v>
      </c>
      <c r="C66" s="23">
        <v>31</v>
      </c>
      <c r="D66" s="23">
        <v>0</v>
      </c>
      <c r="E66" s="23">
        <f t="shared" si="3"/>
        <v>31</v>
      </c>
    </row>
    <row r="67" spans="1:5" s="14" customFormat="1" ht="15.6" customHeight="1" x14ac:dyDescent="0.2">
      <c r="A67" s="21">
        <v>15</v>
      </c>
      <c r="B67" s="22" t="s">
        <v>372</v>
      </c>
      <c r="C67" s="23">
        <v>38</v>
      </c>
      <c r="D67" s="23">
        <v>0</v>
      </c>
      <c r="E67" s="23">
        <f t="shared" si="3"/>
        <v>38</v>
      </c>
    </row>
    <row r="68" spans="1:5" s="14" customFormat="1" ht="15.6" customHeight="1" x14ac:dyDescent="0.2">
      <c r="A68" s="21">
        <v>16</v>
      </c>
      <c r="B68" s="22" t="s">
        <v>344</v>
      </c>
      <c r="C68" s="23">
        <v>49</v>
      </c>
      <c r="D68" s="23">
        <v>0</v>
      </c>
      <c r="E68" s="23">
        <f t="shared" si="3"/>
        <v>49</v>
      </c>
    </row>
    <row r="69" spans="1:5" s="14" customFormat="1" ht="15.6" customHeight="1" x14ac:dyDescent="0.2">
      <c r="A69" s="21">
        <v>17</v>
      </c>
      <c r="B69" s="22" t="s">
        <v>339</v>
      </c>
      <c r="C69" s="23">
        <v>43</v>
      </c>
      <c r="D69" s="23">
        <v>1</v>
      </c>
      <c r="E69" s="23">
        <f t="shared" si="3"/>
        <v>44</v>
      </c>
    </row>
    <row r="70" spans="1:5" s="14" customFormat="1" ht="15.6" customHeight="1" x14ac:dyDescent="0.2">
      <c r="A70" s="21">
        <v>18</v>
      </c>
      <c r="B70" s="22" t="s">
        <v>353</v>
      </c>
      <c r="C70" s="23">
        <v>42</v>
      </c>
      <c r="D70" s="23">
        <v>0</v>
      </c>
      <c r="E70" s="23">
        <f t="shared" si="3"/>
        <v>42</v>
      </c>
    </row>
    <row r="71" spans="1:5" s="14" customFormat="1" ht="15.6" customHeight="1" x14ac:dyDescent="0.2">
      <c r="A71" s="21">
        <v>19</v>
      </c>
      <c r="B71" s="22" t="s">
        <v>358</v>
      </c>
      <c r="C71" s="23">
        <v>40</v>
      </c>
      <c r="D71" s="23">
        <v>0</v>
      </c>
      <c r="E71" s="23">
        <f t="shared" si="3"/>
        <v>40</v>
      </c>
    </row>
    <row r="72" spans="1:5" s="14" customFormat="1" ht="15.6" customHeight="1" x14ac:dyDescent="0.2">
      <c r="A72" s="21">
        <v>20</v>
      </c>
      <c r="B72" s="22" t="s">
        <v>361</v>
      </c>
      <c r="C72" s="23">
        <v>51</v>
      </c>
      <c r="D72" s="23">
        <v>2</v>
      </c>
      <c r="E72" s="23">
        <f t="shared" si="3"/>
        <v>53</v>
      </c>
    </row>
    <row r="73" spans="1:5" s="14" customFormat="1" ht="15.6" customHeight="1" x14ac:dyDescent="0.2">
      <c r="A73" s="21">
        <v>21</v>
      </c>
      <c r="B73" s="22" t="s">
        <v>365</v>
      </c>
      <c r="C73" s="23">
        <v>41</v>
      </c>
      <c r="D73" s="23">
        <v>0</v>
      </c>
      <c r="E73" s="23">
        <f t="shared" si="3"/>
        <v>41</v>
      </c>
    </row>
    <row r="74" spans="1:5" s="14" customFormat="1" ht="15.6" customHeight="1" x14ac:dyDescent="0.2">
      <c r="A74" s="21">
        <v>22</v>
      </c>
      <c r="B74" s="22" t="s">
        <v>369</v>
      </c>
      <c r="C74" s="23">
        <v>37</v>
      </c>
      <c r="D74" s="23">
        <v>0</v>
      </c>
      <c r="E74" s="23">
        <f t="shared" si="3"/>
        <v>37</v>
      </c>
    </row>
    <row r="75" spans="1:5" s="14" customFormat="1" ht="15.6" customHeight="1" x14ac:dyDescent="0.2">
      <c r="A75" s="21">
        <v>23</v>
      </c>
      <c r="B75" s="22" t="s">
        <v>373</v>
      </c>
      <c r="C75" s="23">
        <v>51</v>
      </c>
      <c r="D75" s="23">
        <v>0</v>
      </c>
      <c r="E75" s="23">
        <f t="shared" si="3"/>
        <v>51</v>
      </c>
    </row>
    <row r="76" spans="1:5" s="14" customFormat="1" ht="15.6" customHeight="1" x14ac:dyDescent="0.2">
      <c r="A76" s="21">
        <v>24</v>
      </c>
      <c r="B76" s="22" t="s">
        <v>375</v>
      </c>
      <c r="C76" s="23">
        <v>37</v>
      </c>
      <c r="D76" s="23">
        <v>0</v>
      </c>
      <c r="E76" s="23">
        <f t="shared" si="3"/>
        <v>37</v>
      </c>
    </row>
    <row r="77" spans="1:5" s="14" customFormat="1" ht="15.6" customHeight="1" x14ac:dyDescent="0.2">
      <c r="A77" s="21">
        <v>25</v>
      </c>
      <c r="B77" s="22" t="s">
        <v>340</v>
      </c>
      <c r="C77" s="23">
        <v>38</v>
      </c>
      <c r="D77" s="23">
        <v>0</v>
      </c>
      <c r="E77" s="23">
        <f t="shared" si="3"/>
        <v>38</v>
      </c>
    </row>
    <row r="78" spans="1:5" s="14" customFormat="1" ht="15.6" customHeight="1" x14ac:dyDescent="0.2">
      <c r="A78" s="21">
        <v>26</v>
      </c>
      <c r="B78" s="22" t="s">
        <v>363</v>
      </c>
      <c r="C78" s="23">
        <v>38</v>
      </c>
      <c r="D78" s="23">
        <v>0</v>
      </c>
      <c r="E78" s="23">
        <f t="shared" si="3"/>
        <v>38</v>
      </c>
    </row>
    <row r="79" spans="1:5" s="14" customFormat="1" ht="15.6" customHeight="1" x14ac:dyDescent="0.2">
      <c r="A79" s="21">
        <v>27</v>
      </c>
      <c r="B79" s="22" t="s">
        <v>342</v>
      </c>
      <c r="C79" s="23">
        <v>10</v>
      </c>
      <c r="D79" s="23">
        <v>0</v>
      </c>
      <c r="E79" s="23">
        <f t="shared" si="3"/>
        <v>10</v>
      </c>
    </row>
    <row r="80" spans="1:5" s="14" customFormat="1" ht="15.6" customHeight="1" x14ac:dyDescent="0.2">
      <c r="A80" s="21">
        <v>28</v>
      </c>
      <c r="B80" s="22" t="s">
        <v>341</v>
      </c>
      <c r="C80" s="23">
        <v>24</v>
      </c>
      <c r="D80" s="23">
        <v>0</v>
      </c>
      <c r="E80" s="23">
        <f t="shared" si="3"/>
        <v>24</v>
      </c>
    </row>
    <row r="81" spans="1:5" s="14" customFormat="1" ht="15.6" customHeight="1" x14ac:dyDescent="0.2">
      <c r="A81" s="21">
        <v>29</v>
      </c>
      <c r="B81" s="22" t="s">
        <v>343</v>
      </c>
      <c r="C81" s="23">
        <v>48</v>
      </c>
      <c r="D81" s="23">
        <v>0</v>
      </c>
      <c r="E81" s="23">
        <f t="shared" si="3"/>
        <v>48</v>
      </c>
    </row>
    <row r="82" spans="1:5" s="14" customFormat="1" ht="15.6" customHeight="1" x14ac:dyDescent="0.2">
      <c r="A82" s="21">
        <v>30</v>
      </c>
      <c r="B82" s="22" t="s">
        <v>383</v>
      </c>
      <c r="C82" s="23">
        <v>47</v>
      </c>
      <c r="D82" s="23">
        <v>0</v>
      </c>
      <c r="E82" s="23">
        <f t="shared" si="3"/>
        <v>47</v>
      </c>
    </row>
    <row r="83" spans="1:5" s="14" customFormat="1" ht="15.6" customHeight="1" x14ac:dyDescent="0.2">
      <c r="A83" s="21">
        <v>31</v>
      </c>
      <c r="B83" s="22" t="s">
        <v>349</v>
      </c>
      <c r="C83" s="23">
        <v>47</v>
      </c>
      <c r="D83" s="23">
        <v>0</v>
      </c>
      <c r="E83" s="23">
        <f t="shared" si="3"/>
        <v>47</v>
      </c>
    </row>
    <row r="84" spans="1:5" s="14" customFormat="1" ht="15.6" customHeight="1" x14ac:dyDescent="0.2">
      <c r="A84" s="21">
        <v>32</v>
      </c>
      <c r="B84" s="22" t="s">
        <v>350</v>
      </c>
      <c r="C84" s="23">
        <v>45</v>
      </c>
      <c r="D84" s="23">
        <v>1</v>
      </c>
      <c r="E84" s="23">
        <f t="shared" si="3"/>
        <v>46</v>
      </c>
    </row>
    <row r="85" spans="1:5" s="14" customFormat="1" ht="15.6" customHeight="1" x14ac:dyDescent="0.2">
      <c r="A85" s="21">
        <v>33</v>
      </c>
      <c r="B85" s="22" t="s">
        <v>351</v>
      </c>
      <c r="C85" s="23">
        <v>38</v>
      </c>
      <c r="D85" s="23">
        <v>0</v>
      </c>
      <c r="E85" s="23">
        <f t="shared" si="3"/>
        <v>38</v>
      </c>
    </row>
    <row r="86" spans="1:5" s="14" customFormat="1" ht="15.6" customHeight="1" x14ac:dyDescent="0.2">
      <c r="A86" s="21">
        <v>34</v>
      </c>
      <c r="B86" s="22" t="s">
        <v>352</v>
      </c>
      <c r="C86" s="23">
        <v>41</v>
      </c>
      <c r="D86" s="23">
        <v>0</v>
      </c>
      <c r="E86" s="23">
        <f t="shared" si="3"/>
        <v>41</v>
      </c>
    </row>
    <row r="87" spans="1:5" s="14" customFormat="1" ht="15.6" customHeight="1" x14ac:dyDescent="0.2">
      <c r="A87" s="21">
        <v>35</v>
      </c>
      <c r="B87" s="22" t="s">
        <v>354</v>
      </c>
      <c r="C87" s="23">
        <v>43</v>
      </c>
      <c r="D87" s="23">
        <v>4</v>
      </c>
      <c r="E87" s="23">
        <f t="shared" si="3"/>
        <v>47</v>
      </c>
    </row>
    <row r="88" spans="1:5" s="14" customFormat="1" ht="15.6" customHeight="1" x14ac:dyDescent="0.2">
      <c r="A88" s="21">
        <v>36</v>
      </c>
      <c r="B88" s="22" t="s">
        <v>355</v>
      </c>
      <c r="C88" s="23">
        <v>42</v>
      </c>
      <c r="D88" s="23">
        <v>0</v>
      </c>
      <c r="E88" s="23">
        <f t="shared" si="3"/>
        <v>42</v>
      </c>
    </row>
    <row r="89" spans="1:5" s="14" customFormat="1" ht="15.6" customHeight="1" x14ac:dyDescent="0.2">
      <c r="A89" s="21">
        <v>37</v>
      </c>
      <c r="B89" s="22" t="s">
        <v>356</v>
      </c>
      <c r="C89" s="23">
        <v>42</v>
      </c>
      <c r="D89" s="23">
        <v>0</v>
      </c>
      <c r="E89" s="23">
        <f t="shared" si="3"/>
        <v>42</v>
      </c>
    </row>
    <row r="90" spans="1:5" s="14" customFormat="1" ht="15.6" customHeight="1" x14ac:dyDescent="0.2">
      <c r="A90" s="21">
        <v>38</v>
      </c>
      <c r="B90" s="22" t="s">
        <v>359</v>
      </c>
      <c r="C90" s="23">
        <v>42</v>
      </c>
      <c r="D90" s="23">
        <v>0</v>
      </c>
      <c r="E90" s="23">
        <f t="shared" si="3"/>
        <v>42</v>
      </c>
    </row>
    <row r="91" spans="1:5" s="14" customFormat="1" ht="15.6" customHeight="1" x14ac:dyDescent="0.2">
      <c r="A91" s="21">
        <v>39</v>
      </c>
      <c r="B91" s="22" t="s">
        <v>362</v>
      </c>
      <c r="C91" s="23">
        <v>37</v>
      </c>
      <c r="D91" s="23">
        <v>0</v>
      </c>
      <c r="E91" s="23">
        <f t="shared" si="3"/>
        <v>37</v>
      </c>
    </row>
    <row r="92" spans="1:5" s="14" customFormat="1" ht="15.6" customHeight="1" x14ac:dyDescent="0.2">
      <c r="A92" s="21">
        <v>40</v>
      </c>
      <c r="B92" s="22" t="s">
        <v>364</v>
      </c>
      <c r="C92" s="23">
        <v>44</v>
      </c>
      <c r="D92" s="23">
        <v>0</v>
      </c>
      <c r="E92" s="23">
        <f t="shared" si="3"/>
        <v>44</v>
      </c>
    </row>
    <row r="93" spans="1:5" s="14" customFormat="1" ht="15.6" customHeight="1" x14ac:dyDescent="0.2">
      <c r="A93" s="21">
        <v>41</v>
      </c>
      <c r="B93" s="22" t="s">
        <v>367</v>
      </c>
      <c r="C93" s="23">
        <v>42</v>
      </c>
      <c r="D93" s="23">
        <v>1</v>
      </c>
      <c r="E93" s="23">
        <f t="shared" si="3"/>
        <v>43</v>
      </c>
    </row>
    <row r="94" spans="1:5" s="14" customFormat="1" ht="15.6" customHeight="1" x14ac:dyDescent="0.2">
      <c r="A94" s="21">
        <v>42</v>
      </c>
      <c r="B94" s="22" t="s">
        <v>368</v>
      </c>
      <c r="C94" s="23">
        <v>38</v>
      </c>
      <c r="D94" s="23">
        <v>0</v>
      </c>
      <c r="E94" s="23">
        <f t="shared" si="3"/>
        <v>38</v>
      </c>
    </row>
    <row r="95" spans="1:5" s="14" customFormat="1" ht="15.6" customHeight="1" x14ac:dyDescent="0.2">
      <c r="A95" s="21">
        <v>43</v>
      </c>
      <c r="B95" s="22" t="s">
        <v>382</v>
      </c>
      <c r="C95" s="23">
        <v>2</v>
      </c>
      <c r="D95" s="23">
        <v>35</v>
      </c>
      <c r="E95" s="23">
        <f t="shared" si="3"/>
        <v>37</v>
      </c>
    </row>
    <row r="96" spans="1:5" s="14" customFormat="1" ht="15.6" customHeight="1" x14ac:dyDescent="0.2">
      <c r="A96" s="21">
        <v>44</v>
      </c>
      <c r="B96" s="22" t="s">
        <v>371</v>
      </c>
      <c r="C96" s="23">
        <v>1</v>
      </c>
      <c r="D96" s="23">
        <v>42</v>
      </c>
      <c r="E96" s="23">
        <f t="shared" si="3"/>
        <v>43</v>
      </c>
    </row>
    <row r="97" spans="1:5" s="14" customFormat="1" ht="15.6" customHeight="1" x14ac:dyDescent="0.2">
      <c r="A97" s="21">
        <v>45</v>
      </c>
      <c r="B97" s="22" t="s">
        <v>334</v>
      </c>
      <c r="C97" s="23">
        <v>18</v>
      </c>
      <c r="D97" s="23">
        <v>0</v>
      </c>
      <c r="E97" s="23">
        <f t="shared" si="3"/>
        <v>18</v>
      </c>
    </row>
    <row r="98" spans="1:5" s="14" customFormat="1" ht="15.6" customHeight="1" x14ac:dyDescent="0.2">
      <c r="A98" s="21">
        <v>46</v>
      </c>
      <c r="B98" s="22" t="s">
        <v>332</v>
      </c>
      <c r="C98" s="23">
        <v>50</v>
      </c>
      <c r="D98" s="23">
        <v>1</v>
      </c>
      <c r="E98" s="23">
        <f t="shared" si="3"/>
        <v>51</v>
      </c>
    </row>
    <row r="99" spans="1:5" s="14" customFormat="1" ht="15.6" customHeight="1" x14ac:dyDescent="0.2">
      <c r="A99" s="21">
        <v>47</v>
      </c>
      <c r="B99" s="22" t="s">
        <v>331</v>
      </c>
      <c r="C99" s="23">
        <v>15</v>
      </c>
      <c r="D99" s="23">
        <v>1</v>
      </c>
      <c r="E99" s="23">
        <f t="shared" si="3"/>
        <v>16</v>
      </c>
    </row>
    <row r="100" spans="1:5" s="14" customFormat="1" ht="15.6" customHeight="1" x14ac:dyDescent="0.2">
      <c r="A100" s="21">
        <v>48</v>
      </c>
      <c r="B100" s="22" t="s">
        <v>330</v>
      </c>
      <c r="C100" s="23">
        <v>18</v>
      </c>
      <c r="D100" s="23">
        <v>1</v>
      </c>
      <c r="E100" s="23">
        <f t="shared" si="3"/>
        <v>19</v>
      </c>
    </row>
    <row r="101" spans="1:5" s="14" customFormat="1" ht="15.6" customHeight="1" x14ac:dyDescent="0.2">
      <c r="A101" s="21">
        <v>49</v>
      </c>
      <c r="B101" s="22" t="s">
        <v>333</v>
      </c>
      <c r="C101" s="23">
        <v>19</v>
      </c>
      <c r="D101" s="23">
        <v>1</v>
      </c>
      <c r="E101" s="23">
        <f t="shared" si="3"/>
        <v>20</v>
      </c>
    </row>
    <row r="102" spans="1:5" s="14" customFormat="1" ht="15.6" customHeight="1" x14ac:dyDescent="0.2">
      <c r="A102" s="21">
        <v>50</v>
      </c>
      <c r="B102" s="22" t="s">
        <v>374</v>
      </c>
      <c r="C102" s="23">
        <v>28</v>
      </c>
      <c r="D102" s="23">
        <v>3</v>
      </c>
      <c r="E102" s="23">
        <f t="shared" si="3"/>
        <v>31</v>
      </c>
    </row>
    <row r="103" spans="1:5" s="14" customFormat="1" ht="15.6" customHeight="1" x14ac:dyDescent="0.2">
      <c r="A103" s="21">
        <v>51</v>
      </c>
      <c r="B103" s="22" t="s">
        <v>335</v>
      </c>
      <c r="C103" s="23">
        <v>27</v>
      </c>
      <c r="D103" s="23">
        <v>4</v>
      </c>
      <c r="E103" s="23">
        <f t="shared" si="3"/>
        <v>31</v>
      </c>
    </row>
    <row r="104" spans="1:5" s="14" customFormat="1" ht="15.6" customHeight="1" x14ac:dyDescent="0.2">
      <c r="A104" s="21">
        <v>52</v>
      </c>
      <c r="B104" s="22" t="s">
        <v>337</v>
      </c>
      <c r="C104" s="23">
        <v>11</v>
      </c>
      <c r="D104" s="23">
        <v>38</v>
      </c>
      <c r="E104" s="23">
        <f t="shared" si="3"/>
        <v>49</v>
      </c>
    </row>
    <row r="105" spans="1:5" s="14" customFormat="1" ht="15.6" customHeight="1" x14ac:dyDescent="0.2">
      <c r="A105" s="21">
        <v>53</v>
      </c>
      <c r="B105" s="22" t="s">
        <v>338</v>
      </c>
      <c r="C105" s="23">
        <v>19</v>
      </c>
      <c r="D105" s="23">
        <v>20</v>
      </c>
      <c r="E105" s="23">
        <f t="shared" si="3"/>
        <v>39</v>
      </c>
    </row>
    <row r="106" spans="1:5" s="14" customFormat="1" ht="15.6" customHeight="1" x14ac:dyDescent="0.2">
      <c r="A106" s="21">
        <v>54</v>
      </c>
      <c r="B106" s="22" t="s">
        <v>336</v>
      </c>
      <c r="C106" s="23">
        <v>11</v>
      </c>
      <c r="D106" s="23">
        <v>30</v>
      </c>
      <c r="E106" s="23">
        <f t="shared" si="3"/>
        <v>41</v>
      </c>
    </row>
    <row r="107" spans="1:5" s="14" customFormat="1" ht="15.95" customHeight="1" x14ac:dyDescent="0.2">
      <c r="A107" s="24" t="s">
        <v>59</v>
      </c>
      <c r="B107" s="25"/>
      <c r="C107" s="52">
        <f>SUM(C53:C106)</f>
        <v>1865</v>
      </c>
      <c r="D107" s="52">
        <f t="shared" ref="D107:E107" si="4">SUM(D53:D106)</f>
        <v>190</v>
      </c>
      <c r="E107" s="52">
        <f t="shared" si="4"/>
        <v>2055</v>
      </c>
    </row>
    <row r="108" spans="1:5" s="14" customFormat="1" ht="9.9499999999999993" customHeight="1" x14ac:dyDescent="0.2">
      <c r="A108" s="46"/>
      <c r="B108" s="47"/>
      <c r="C108" s="48"/>
      <c r="D108" s="48"/>
      <c r="E108" s="48"/>
    </row>
    <row r="109" spans="1:5" s="14" customFormat="1" ht="15.95" customHeight="1" x14ac:dyDescent="0.2">
      <c r="A109" s="57" t="s">
        <v>227</v>
      </c>
      <c r="B109" s="58"/>
      <c r="C109" s="58"/>
      <c r="D109" s="58"/>
      <c r="E109" s="59"/>
    </row>
    <row r="110" spans="1:5" s="14" customFormat="1" ht="15.95" customHeight="1" x14ac:dyDescent="0.2">
      <c r="A110" s="57" t="s">
        <v>141</v>
      </c>
      <c r="B110" s="58"/>
      <c r="C110" s="58"/>
      <c r="D110" s="58"/>
      <c r="E110" s="59"/>
    </row>
    <row r="111" spans="1:5" s="14" customFormat="1" ht="15" customHeight="1" x14ac:dyDescent="0.2">
      <c r="A111" s="21">
        <v>1</v>
      </c>
      <c r="B111" s="22" t="s">
        <v>275</v>
      </c>
      <c r="C111" s="23">
        <v>51</v>
      </c>
      <c r="D111" s="23">
        <v>0</v>
      </c>
      <c r="E111" s="23">
        <f t="shared" ref="E111:E174" si="5">SUM(C111,D111)</f>
        <v>51</v>
      </c>
    </row>
    <row r="112" spans="1:5" s="14" customFormat="1" ht="15" customHeight="1" x14ac:dyDescent="0.2">
      <c r="A112" s="21">
        <v>2</v>
      </c>
      <c r="B112" s="22" t="s">
        <v>260</v>
      </c>
      <c r="C112" s="23">
        <v>55</v>
      </c>
      <c r="D112" s="23">
        <v>0</v>
      </c>
      <c r="E112" s="23">
        <f t="shared" si="5"/>
        <v>55</v>
      </c>
    </row>
    <row r="113" spans="1:5" s="14" customFormat="1" ht="15" customHeight="1" x14ac:dyDescent="0.2">
      <c r="A113" s="21">
        <v>3</v>
      </c>
      <c r="B113" s="22" t="s">
        <v>265</v>
      </c>
      <c r="C113" s="23">
        <v>50</v>
      </c>
      <c r="D113" s="23">
        <v>0</v>
      </c>
      <c r="E113" s="23">
        <f t="shared" si="5"/>
        <v>50</v>
      </c>
    </row>
    <row r="114" spans="1:5" s="14" customFormat="1" ht="15" customHeight="1" x14ac:dyDescent="0.2">
      <c r="A114" s="21">
        <v>4</v>
      </c>
      <c r="B114" s="22" t="s">
        <v>270</v>
      </c>
      <c r="C114" s="23">
        <v>55</v>
      </c>
      <c r="D114" s="23">
        <v>0</v>
      </c>
      <c r="E114" s="23">
        <f t="shared" si="5"/>
        <v>55</v>
      </c>
    </row>
    <row r="115" spans="1:5" s="14" customFormat="1" ht="15" customHeight="1" x14ac:dyDescent="0.2">
      <c r="A115" s="21">
        <v>5</v>
      </c>
      <c r="B115" s="22" t="s">
        <v>244</v>
      </c>
      <c r="C115" s="23">
        <v>45</v>
      </c>
      <c r="D115" s="23">
        <v>0</v>
      </c>
      <c r="E115" s="23">
        <f t="shared" si="5"/>
        <v>45</v>
      </c>
    </row>
    <row r="116" spans="1:5" s="14" customFormat="1" ht="15" customHeight="1" x14ac:dyDescent="0.2">
      <c r="A116" s="21">
        <v>6</v>
      </c>
      <c r="B116" s="22" t="s">
        <v>257</v>
      </c>
      <c r="C116" s="23">
        <v>41</v>
      </c>
      <c r="D116" s="23">
        <v>1</v>
      </c>
      <c r="E116" s="23">
        <f t="shared" si="5"/>
        <v>42</v>
      </c>
    </row>
    <row r="117" spans="1:5" s="14" customFormat="1" ht="15" customHeight="1" x14ac:dyDescent="0.2">
      <c r="A117" s="21">
        <v>7</v>
      </c>
      <c r="B117" s="22" t="s">
        <v>292</v>
      </c>
      <c r="C117" s="23">
        <v>56</v>
      </c>
      <c r="D117" s="23">
        <v>0</v>
      </c>
      <c r="E117" s="23">
        <f t="shared" si="5"/>
        <v>56</v>
      </c>
    </row>
    <row r="118" spans="1:5" s="14" customFormat="1" ht="15" customHeight="1" x14ac:dyDescent="0.2">
      <c r="A118" s="21">
        <v>8</v>
      </c>
      <c r="B118" s="22" t="s">
        <v>276</v>
      </c>
      <c r="C118" s="23">
        <v>50</v>
      </c>
      <c r="D118" s="23">
        <v>0</v>
      </c>
      <c r="E118" s="23">
        <f t="shared" si="5"/>
        <v>50</v>
      </c>
    </row>
    <row r="119" spans="1:5" s="14" customFormat="1" ht="15" customHeight="1" x14ac:dyDescent="0.2">
      <c r="A119" s="21">
        <v>9</v>
      </c>
      <c r="B119" s="22" t="s">
        <v>289</v>
      </c>
      <c r="C119" s="23">
        <v>46</v>
      </c>
      <c r="D119" s="23">
        <v>1</v>
      </c>
      <c r="E119" s="23">
        <f t="shared" si="5"/>
        <v>47</v>
      </c>
    </row>
    <row r="120" spans="1:5" s="14" customFormat="1" ht="15" customHeight="1" x14ac:dyDescent="0.2">
      <c r="A120" s="21">
        <v>10</v>
      </c>
      <c r="B120" s="22" t="s">
        <v>245</v>
      </c>
      <c r="C120" s="23">
        <v>54</v>
      </c>
      <c r="D120" s="23">
        <v>0</v>
      </c>
      <c r="E120" s="23">
        <f t="shared" si="5"/>
        <v>54</v>
      </c>
    </row>
    <row r="121" spans="1:5" s="14" customFormat="1" ht="15" customHeight="1" x14ac:dyDescent="0.2">
      <c r="A121" s="21">
        <v>11</v>
      </c>
      <c r="B121" s="22" t="s">
        <v>290</v>
      </c>
      <c r="C121" s="23">
        <v>36</v>
      </c>
      <c r="D121" s="23">
        <v>0</v>
      </c>
      <c r="E121" s="23">
        <f t="shared" si="5"/>
        <v>36</v>
      </c>
    </row>
    <row r="122" spans="1:5" s="14" customFormat="1" ht="15" customHeight="1" x14ac:dyDescent="0.2">
      <c r="A122" s="21">
        <v>12</v>
      </c>
      <c r="B122" s="22" t="s">
        <v>242</v>
      </c>
      <c r="C122" s="23">
        <v>53</v>
      </c>
      <c r="D122" s="23">
        <v>0</v>
      </c>
      <c r="E122" s="23">
        <f t="shared" si="5"/>
        <v>53</v>
      </c>
    </row>
    <row r="123" spans="1:5" s="14" customFormat="1" ht="15" customHeight="1" x14ac:dyDescent="0.2">
      <c r="A123" s="21">
        <v>13</v>
      </c>
      <c r="B123" s="22" t="s">
        <v>271</v>
      </c>
      <c r="C123" s="23">
        <v>44</v>
      </c>
      <c r="D123" s="23">
        <v>0</v>
      </c>
      <c r="E123" s="23">
        <f t="shared" si="5"/>
        <v>44</v>
      </c>
    </row>
    <row r="124" spans="1:5" s="14" customFormat="1" ht="15" customHeight="1" x14ac:dyDescent="0.2">
      <c r="A124" s="21">
        <v>14</v>
      </c>
      <c r="B124" s="22" t="s">
        <v>243</v>
      </c>
      <c r="C124" s="23">
        <v>54</v>
      </c>
      <c r="D124" s="23">
        <v>0</v>
      </c>
      <c r="E124" s="23">
        <f t="shared" si="5"/>
        <v>54</v>
      </c>
    </row>
    <row r="125" spans="1:5" s="14" customFormat="1" ht="15" customHeight="1" x14ac:dyDescent="0.2">
      <c r="A125" s="21">
        <v>15</v>
      </c>
      <c r="B125" s="22" t="s">
        <v>266</v>
      </c>
      <c r="C125" s="23">
        <v>38</v>
      </c>
      <c r="D125" s="23">
        <v>0</v>
      </c>
      <c r="E125" s="23">
        <f t="shared" si="5"/>
        <v>38</v>
      </c>
    </row>
    <row r="126" spans="1:5" s="14" customFormat="1" ht="15" customHeight="1" x14ac:dyDescent="0.2">
      <c r="A126" s="21">
        <v>16</v>
      </c>
      <c r="B126" s="22" t="s">
        <v>291</v>
      </c>
      <c r="C126" s="23">
        <v>49</v>
      </c>
      <c r="D126" s="23">
        <v>0</v>
      </c>
      <c r="E126" s="23">
        <f t="shared" si="5"/>
        <v>49</v>
      </c>
    </row>
    <row r="127" spans="1:5" s="14" customFormat="1" ht="15" customHeight="1" x14ac:dyDescent="0.2">
      <c r="A127" s="21">
        <v>17</v>
      </c>
      <c r="B127" s="22" t="s">
        <v>241</v>
      </c>
      <c r="C127" s="23">
        <v>61</v>
      </c>
      <c r="D127" s="23">
        <v>0</v>
      </c>
      <c r="E127" s="23">
        <f t="shared" si="5"/>
        <v>61</v>
      </c>
    </row>
    <row r="128" spans="1:5" s="14" customFormat="1" ht="15" customHeight="1" x14ac:dyDescent="0.2">
      <c r="A128" s="21">
        <v>18</v>
      </c>
      <c r="B128" s="22" t="s">
        <v>236</v>
      </c>
      <c r="C128" s="23">
        <v>55</v>
      </c>
      <c r="D128" s="23">
        <v>0</v>
      </c>
      <c r="E128" s="23">
        <f t="shared" si="5"/>
        <v>55</v>
      </c>
    </row>
    <row r="129" spans="1:5" s="14" customFormat="1" ht="15" customHeight="1" x14ac:dyDescent="0.2">
      <c r="A129" s="21">
        <v>19</v>
      </c>
      <c r="B129" s="22" t="s">
        <v>253</v>
      </c>
      <c r="C129" s="23">
        <v>54</v>
      </c>
      <c r="D129" s="23">
        <v>0</v>
      </c>
      <c r="E129" s="23">
        <f t="shared" si="5"/>
        <v>54</v>
      </c>
    </row>
    <row r="130" spans="1:5" s="14" customFormat="1" ht="15" customHeight="1" x14ac:dyDescent="0.2">
      <c r="A130" s="21">
        <v>20</v>
      </c>
      <c r="B130" s="22" t="s">
        <v>258</v>
      </c>
      <c r="C130" s="23">
        <v>49</v>
      </c>
      <c r="D130" s="23">
        <v>0</v>
      </c>
      <c r="E130" s="23">
        <f t="shared" si="5"/>
        <v>49</v>
      </c>
    </row>
    <row r="131" spans="1:5" s="14" customFormat="1" ht="15" customHeight="1" x14ac:dyDescent="0.2">
      <c r="A131" s="21">
        <v>21</v>
      </c>
      <c r="B131" s="22" t="s">
        <v>261</v>
      </c>
      <c r="C131" s="23">
        <v>50</v>
      </c>
      <c r="D131" s="23">
        <v>1</v>
      </c>
      <c r="E131" s="23">
        <f t="shared" si="5"/>
        <v>51</v>
      </c>
    </row>
    <row r="132" spans="1:5" s="14" customFormat="1" ht="15" customHeight="1" x14ac:dyDescent="0.2">
      <c r="A132" s="21">
        <v>22</v>
      </c>
      <c r="B132" s="22" t="s">
        <v>263</v>
      </c>
      <c r="C132" s="23">
        <v>50</v>
      </c>
      <c r="D132" s="23">
        <v>0</v>
      </c>
      <c r="E132" s="23">
        <f t="shared" si="5"/>
        <v>50</v>
      </c>
    </row>
    <row r="133" spans="1:5" s="14" customFormat="1" ht="15" customHeight="1" x14ac:dyDescent="0.2">
      <c r="A133" s="21">
        <v>23</v>
      </c>
      <c r="B133" s="22" t="s">
        <v>264</v>
      </c>
      <c r="C133" s="23">
        <v>46</v>
      </c>
      <c r="D133" s="23">
        <v>0</v>
      </c>
      <c r="E133" s="23">
        <f t="shared" si="5"/>
        <v>46</v>
      </c>
    </row>
    <row r="134" spans="1:5" s="14" customFormat="1" ht="15" customHeight="1" x14ac:dyDescent="0.2">
      <c r="A134" s="21">
        <v>24</v>
      </c>
      <c r="B134" s="22" t="s">
        <v>267</v>
      </c>
      <c r="C134" s="23">
        <v>56</v>
      </c>
      <c r="D134" s="23">
        <v>0</v>
      </c>
      <c r="E134" s="23">
        <f t="shared" si="5"/>
        <v>56</v>
      </c>
    </row>
    <row r="135" spans="1:5" s="14" customFormat="1" ht="15" customHeight="1" x14ac:dyDescent="0.2">
      <c r="A135" s="21">
        <v>25</v>
      </c>
      <c r="B135" s="22" t="s">
        <v>269</v>
      </c>
      <c r="C135" s="23">
        <v>56</v>
      </c>
      <c r="D135" s="23">
        <v>0</v>
      </c>
      <c r="E135" s="23">
        <f t="shared" si="5"/>
        <v>56</v>
      </c>
    </row>
    <row r="136" spans="1:5" s="14" customFormat="1" ht="15" customHeight="1" x14ac:dyDescent="0.2">
      <c r="A136" s="21">
        <v>26</v>
      </c>
      <c r="B136" s="22" t="s">
        <v>272</v>
      </c>
      <c r="C136" s="23">
        <v>37</v>
      </c>
      <c r="D136" s="23">
        <v>0</v>
      </c>
      <c r="E136" s="23">
        <f t="shared" si="5"/>
        <v>37</v>
      </c>
    </row>
    <row r="137" spans="1:5" s="14" customFormat="1" ht="15" customHeight="1" x14ac:dyDescent="0.2">
      <c r="A137" s="21">
        <v>27</v>
      </c>
      <c r="B137" s="22" t="s">
        <v>237</v>
      </c>
      <c r="C137" s="23">
        <v>53</v>
      </c>
      <c r="D137" s="23">
        <v>0</v>
      </c>
      <c r="E137" s="23">
        <f t="shared" si="5"/>
        <v>53</v>
      </c>
    </row>
    <row r="138" spans="1:5" s="14" customFormat="1" ht="15" customHeight="1" x14ac:dyDescent="0.2">
      <c r="A138" s="21">
        <v>28</v>
      </c>
      <c r="B138" s="22" t="s">
        <v>262</v>
      </c>
      <c r="C138" s="23">
        <v>22</v>
      </c>
      <c r="D138" s="23">
        <v>1</v>
      </c>
      <c r="E138" s="23">
        <f t="shared" si="5"/>
        <v>23</v>
      </c>
    </row>
    <row r="139" spans="1:5" s="14" customFormat="1" ht="15" customHeight="1" x14ac:dyDescent="0.2">
      <c r="A139" s="21">
        <v>29</v>
      </c>
      <c r="B139" s="22" t="s">
        <v>239</v>
      </c>
      <c r="C139" s="23">
        <v>25</v>
      </c>
      <c r="D139" s="23">
        <v>0</v>
      </c>
      <c r="E139" s="23">
        <f t="shared" si="5"/>
        <v>25</v>
      </c>
    </row>
    <row r="140" spans="1:5" s="14" customFormat="1" ht="15" customHeight="1" x14ac:dyDescent="0.2">
      <c r="A140" s="21">
        <v>30</v>
      </c>
      <c r="B140" s="22" t="s">
        <v>238</v>
      </c>
      <c r="C140" s="23">
        <v>32</v>
      </c>
      <c r="D140" s="23">
        <v>0</v>
      </c>
      <c r="E140" s="23">
        <f t="shared" si="5"/>
        <v>32</v>
      </c>
    </row>
    <row r="141" spans="1:5" s="14" customFormat="1" ht="15" customHeight="1" x14ac:dyDescent="0.2">
      <c r="A141" s="21">
        <v>31</v>
      </c>
      <c r="B141" s="22" t="s">
        <v>240</v>
      </c>
      <c r="C141" s="23">
        <v>47</v>
      </c>
      <c r="D141" s="23">
        <v>0</v>
      </c>
      <c r="E141" s="23">
        <f t="shared" si="5"/>
        <v>47</v>
      </c>
    </row>
    <row r="142" spans="1:5" s="14" customFormat="1" ht="15" customHeight="1" x14ac:dyDescent="0.2">
      <c r="A142" s="21">
        <v>32</v>
      </c>
      <c r="B142" s="22" t="s">
        <v>277</v>
      </c>
      <c r="C142" s="23">
        <v>50</v>
      </c>
      <c r="D142" s="23">
        <v>0</v>
      </c>
      <c r="E142" s="23">
        <f t="shared" si="5"/>
        <v>50</v>
      </c>
    </row>
    <row r="143" spans="1:5" s="14" customFormat="1" ht="15" customHeight="1" x14ac:dyDescent="0.2">
      <c r="A143" s="21">
        <v>33</v>
      </c>
      <c r="B143" s="22" t="s">
        <v>249</v>
      </c>
      <c r="C143" s="23">
        <v>51</v>
      </c>
      <c r="D143" s="23">
        <v>0</v>
      </c>
      <c r="E143" s="23">
        <f t="shared" si="5"/>
        <v>51</v>
      </c>
    </row>
    <row r="144" spans="1:5" s="14" customFormat="1" ht="15" customHeight="1" x14ac:dyDescent="0.2">
      <c r="A144" s="21">
        <v>34</v>
      </c>
      <c r="B144" s="22" t="s">
        <v>250</v>
      </c>
      <c r="C144" s="23">
        <v>50</v>
      </c>
      <c r="D144" s="23">
        <v>0</v>
      </c>
      <c r="E144" s="23">
        <f t="shared" si="5"/>
        <v>50</v>
      </c>
    </row>
    <row r="145" spans="1:5" s="14" customFormat="1" ht="15" customHeight="1" x14ac:dyDescent="0.2">
      <c r="A145" s="21">
        <v>35</v>
      </c>
      <c r="B145" s="22" t="s">
        <v>251</v>
      </c>
      <c r="C145" s="23">
        <v>47</v>
      </c>
      <c r="D145" s="23">
        <v>1</v>
      </c>
      <c r="E145" s="23">
        <f t="shared" si="5"/>
        <v>48</v>
      </c>
    </row>
    <row r="146" spans="1:5" s="14" customFormat="1" ht="15" customHeight="1" x14ac:dyDescent="0.2">
      <c r="A146" s="21">
        <v>36</v>
      </c>
      <c r="B146" s="22" t="s">
        <v>252</v>
      </c>
      <c r="C146" s="23">
        <v>52</v>
      </c>
      <c r="D146" s="23">
        <v>0</v>
      </c>
      <c r="E146" s="23">
        <f t="shared" si="5"/>
        <v>52</v>
      </c>
    </row>
    <row r="147" spans="1:5" s="14" customFormat="1" ht="15" customHeight="1" x14ac:dyDescent="0.2">
      <c r="A147" s="21">
        <v>37</v>
      </c>
      <c r="B147" s="22" t="s">
        <v>254</v>
      </c>
      <c r="C147" s="23">
        <v>49</v>
      </c>
      <c r="D147" s="23">
        <v>0</v>
      </c>
      <c r="E147" s="23">
        <f t="shared" si="5"/>
        <v>49</v>
      </c>
    </row>
    <row r="148" spans="1:5" s="14" customFormat="1" ht="15" customHeight="1" x14ac:dyDescent="0.2">
      <c r="A148" s="21">
        <v>38</v>
      </c>
      <c r="B148" s="22" t="s">
        <v>255</v>
      </c>
      <c r="C148" s="23">
        <v>51</v>
      </c>
      <c r="D148" s="23">
        <v>0</v>
      </c>
      <c r="E148" s="23">
        <f t="shared" si="5"/>
        <v>51</v>
      </c>
    </row>
    <row r="149" spans="1:5" s="14" customFormat="1" ht="15" customHeight="1" x14ac:dyDescent="0.2">
      <c r="A149" s="21">
        <v>39</v>
      </c>
      <c r="B149" s="22" t="s">
        <v>256</v>
      </c>
      <c r="C149" s="23">
        <v>53</v>
      </c>
      <c r="D149" s="23">
        <v>0</v>
      </c>
      <c r="E149" s="23">
        <f t="shared" si="5"/>
        <v>53</v>
      </c>
    </row>
    <row r="150" spans="1:5" s="14" customFormat="1" ht="15" customHeight="1" x14ac:dyDescent="0.2">
      <c r="A150" s="21">
        <v>40</v>
      </c>
      <c r="B150" s="22" t="s">
        <v>259</v>
      </c>
      <c r="C150" s="23">
        <v>49</v>
      </c>
      <c r="D150" s="23">
        <v>0</v>
      </c>
      <c r="E150" s="23">
        <f t="shared" si="5"/>
        <v>49</v>
      </c>
    </row>
    <row r="151" spans="1:5" s="14" customFormat="1" ht="15" customHeight="1" x14ac:dyDescent="0.2">
      <c r="A151" s="21">
        <v>41</v>
      </c>
      <c r="B151" s="22" t="s">
        <v>280</v>
      </c>
      <c r="C151" s="23">
        <v>49</v>
      </c>
      <c r="D151" s="23">
        <v>0</v>
      </c>
      <c r="E151" s="23">
        <f t="shared" si="5"/>
        <v>49</v>
      </c>
    </row>
    <row r="152" spans="1:5" s="14" customFormat="1" ht="15" customHeight="1" x14ac:dyDescent="0.2">
      <c r="A152" s="21">
        <v>42</v>
      </c>
      <c r="B152" s="22" t="s">
        <v>281</v>
      </c>
      <c r="C152" s="23">
        <v>48</v>
      </c>
      <c r="D152" s="23">
        <v>0</v>
      </c>
      <c r="E152" s="23">
        <f t="shared" si="5"/>
        <v>48</v>
      </c>
    </row>
    <row r="153" spans="1:5" s="14" customFormat="1" ht="15" customHeight="1" x14ac:dyDescent="0.2">
      <c r="A153" s="21">
        <v>43</v>
      </c>
      <c r="B153" s="22" t="s">
        <v>282</v>
      </c>
      <c r="C153" s="23">
        <v>51</v>
      </c>
      <c r="D153" s="23">
        <v>0</v>
      </c>
      <c r="E153" s="23">
        <f t="shared" si="5"/>
        <v>51</v>
      </c>
    </row>
    <row r="154" spans="1:5" s="14" customFormat="1" ht="15" customHeight="1" x14ac:dyDescent="0.2">
      <c r="A154" s="21">
        <v>44</v>
      </c>
      <c r="B154" s="22" t="s">
        <v>283</v>
      </c>
      <c r="C154" s="23">
        <v>48</v>
      </c>
      <c r="D154" s="23">
        <v>1</v>
      </c>
      <c r="E154" s="23">
        <f t="shared" si="5"/>
        <v>49</v>
      </c>
    </row>
    <row r="155" spans="1:5" s="14" customFormat="1" ht="15.6" customHeight="1" x14ac:dyDescent="0.2">
      <c r="A155" s="21">
        <v>45</v>
      </c>
      <c r="B155" s="22" t="s">
        <v>284</v>
      </c>
      <c r="C155" s="23">
        <v>45</v>
      </c>
      <c r="D155" s="23">
        <v>0</v>
      </c>
      <c r="E155" s="23">
        <f t="shared" si="5"/>
        <v>45</v>
      </c>
    </row>
    <row r="156" spans="1:5" s="14" customFormat="1" ht="15.6" customHeight="1" x14ac:dyDescent="0.2">
      <c r="A156" s="21">
        <v>46</v>
      </c>
      <c r="B156" s="22" t="s">
        <v>285</v>
      </c>
      <c r="C156" s="23">
        <v>55</v>
      </c>
      <c r="D156" s="23">
        <v>0</v>
      </c>
      <c r="E156" s="23">
        <f t="shared" si="5"/>
        <v>55</v>
      </c>
    </row>
    <row r="157" spans="1:5" s="14" customFormat="1" ht="15.6" customHeight="1" x14ac:dyDescent="0.2">
      <c r="A157" s="21">
        <v>47</v>
      </c>
      <c r="B157" s="22" t="s">
        <v>286</v>
      </c>
      <c r="C157" s="23">
        <v>53</v>
      </c>
      <c r="D157" s="23">
        <v>0</v>
      </c>
      <c r="E157" s="23">
        <f t="shared" si="5"/>
        <v>53</v>
      </c>
    </row>
    <row r="158" spans="1:5" s="14" customFormat="1" ht="15.6" customHeight="1" x14ac:dyDescent="0.2">
      <c r="A158" s="21">
        <v>48</v>
      </c>
      <c r="B158" s="22" t="s">
        <v>287</v>
      </c>
      <c r="C158" s="23">
        <v>50</v>
      </c>
      <c r="D158" s="23">
        <v>0</v>
      </c>
      <c r="E158" s="23">
        <f t="shared" si="5"/>
        <v>50</v>
      </c>
    </row>
    <row r="159" spans="1:5" s="14" customFormat="1" ht="15.6" customHeight="1" x14ac:dyDescent="0.2">
      <c r="A159" s="21">
        <v>49</v>
      </c>
      <c r="B159" s="22" t="s">
        <v>288</v>
      </c>
      <c r="C159" s="23">
        <v>44</v>
      </c>
      <c r="D159" s="23">
        <v>1</v>
      </c>
      <c r="E159" s="23">
        <f t="shared" si="5"/>
        <v>45</v>
      </c>
    </row>
    <row r="160" spans="1:5" s="14" customFormat="1" ht="15.6" customHeight="1" x14ac:dyDescent="0.2">
      <c r="A160" s="21">
        <v>50</v>
      </c>
      <c r="B160" s="22" t="s">
        <v>274</v>
      </c>
      <c r="C160" s="23">
        <v>3</v>
      </c>
      <c r="D160" s="23">
        <v>36</v>
      </c>
      <c r="E160" s="23">
        <f t="shared" si="5"/>
        <v>39</v>
      </c>
    </row>
    <row r="161" spans="1:5" s="14" customFormat="1" ht="15.6" customHeight="1" x14ac:dyDescent="0.2">
      <c r="A161" s="21">
        <v>51</v>
      </c>
      <c r="B161" s="22" t="s">
        <v>248</v>
      </c>
      <c r="C161" s="23">
        <v>2</v>
      </c>
      <c r="D161" s="23">
        <v>21</v>
      </c>
      <c r="E161" s="23">
        <f t="shared" si="5"/>
        <v>23</v>
      </c>
    </row>
    <row r="162" spans="1:5" s="14" customFormat="1" ht="15.6" customHeight="1" x14ac:dyDescent="0.2">
      <c r="A162" s="21">
        <v>52</v>
      </c>
      <c r="B162" s="22" t="s">
        <v>230</v>
      </c>
      <c r="C162" s="23">
        <v>38</v>
      </c>
      <c r="D162" s="23">
        <v>0</v>
      </c>
      <c r="E162" s="23">
        <f t="shared" si="5"/>
        <v>38</v>
      </c>
    </row>
    <row r="163" spans="1:5" s="14" customFormat="1" ht="15.6" customHeight="1" x14ac:dyDescent="0.2">
      <c r="A163" s="21">
        <v>53</v>
      </c>
      <c r="B163" s="22" t="s">
        <v>246</v>
      </c>
      <c r="C163" s="23">
        <v>30</v>
      </c>
      <c r="D163" s="23">
        <v>0</v>
      </c>
      <c r="E163" s="23">
        <f t="shared" si="5"/>
        <v>30</v>
      </c>
    </row>
    <row r="164" spans="1:5" s="14" customFormat="1" ht="15.6" customHeight="1" x14ac:dyDescent="0.2">
      <c r="A164" s="21">
        <v>54</v>
      </c>
      <c r="B164" s="22" t="s">
        <v>278</v>
      </c>
      <c r="C164" s="23">
        <v>56</v>
      </c>
      <c r="D164" s="23">
        <v>7</v>
      </c>
      <c r="E164" s="23">
        <f t="shared" si="5"/>
        <v>63</v>
      </c>
    </row>
    <row r="165" spans="1:5" s="14" customFormat="1" ht="15.6" customHeight="1" x14ac:dyDescent="0.2">
      <c r="A165" s="21">
        <v>55</v>
      </c>
      <c r="B165" s="22" t="s">
        <v>294</v>
      </c>
      <c r="C165" s="23">
        <v>13</v>
      </c>
      <c r="D165" s="23">
        <v>2</v>
      </c>
      <c r="E165" s="23">
        <f t="shared" si="5"/>
        <v>15</v>
      </c>
    </row>
    <row r="166" spans="1:5" s="14" customFormat="1" ht="15.6" customHeight="1" x14ac:dyDescent="0.2">
      <c r="A166" s="21">
        <v>56</v>
      </c>
      <c r="B166" s="22" t="s">
        <v>229</v>
      </c>
      <c r="C166" s="23">
        <v>26</v>
      </c>
      <c r="D166" s="23">
        <v>2</v>
      </c>
      <c r="E166" s="23">
        <f t="shared" si="5"/>
        <v>28</v>
      </c>
    </row>
    <row r="167" spans="1:5" s="14" customFormat="1" ht="15.6" customHeight="1" x14ac:dyDescent="0.2">
      <c r="A167" s="21">
        <v>57</v>
      </c>
      <c r="B167" s="22" t="s">
        <v>231</v>
      </c>
      <c r="C167" s="23">
        <v>51</v>
      </c>
      <c r="D167" s="23">
        <v>2</v>
      </c>
      <c r="E167" s="23">
        <f t="shared" si="5"/>
        <v>53</v>
      </c>
    </row>
    <row r="168" spans="1:5" s="14" customFormat="1" ht="15.6" customHeight="1" x14ac:dyDescent="0.2">
      <c r="A168" s="21">
        <v>58</v>
      </c>
      <c r="B168" s="22" t="s">
        <v>268</v>
      </c>
      <c r="C168" s="23">
        <v>47</v>
      </c>
      <c r="D168" s="23">
        <v>0</v>
      </c>
      <c r="E168" s="23">
        <f t="shared" si="5"/>
        <v>47</v>
      </c>
    </row>
    <row r="169" spans="1:5" s="14" customFormat="1" ht="15.6" customHeight="1" x14ac:dyDescent="0.2">
      <c r="A169" s="21">
        <v>59</v>
      </c>
      <c r="B169" s="22" t="s">
        <v>232</v>
      </c>
      <c r="C169" s="23">
        <v>48</v>
      </c>
      <c r="D169" s="23">
        <v>4</v>
      </c>
      <c r="E169" s="23">
        <f t="shared" si="5"/>
        <v>52</v>
      </c>
    </row>
    <row r="170" spans="1:5" s="14" customFormat="1" ht="15.6" customHeight="1" x14ac:dyDescent="0.2">
      <c r="A170" s="21">
        <v>60</v>
      </c>
      <c r="B170" s="22" t="s">
        <v>234</v>
      </c>
      <c r="C170" s="23">
        <v>7</v>
      </c>
      <c r="D170" s="23">
        <v>32</v>
      </c>
      <c r="E170" s="23">
        <f t="shared" si="5"/>
        <v>39</v>
      </c>
    </row>
    <row r="171" spans="1:5" s="14" customFormat="1" ht="15.6" customHeight="1" x14ac:dyDescent="0.2">
      <c r="A171" s="21">
        <v>61</v>
      </c>
      <c r="B171" s="22" t="s">
        <v>293</v>
      </c>
      <c r="C171" s="23">
        <v>3</v>
      </c>
      <c r="D171" s="23">
        <v>40</v>
      </c>
      <c r="E171" s="23">
        <f t="shared" si="5"/>
        <v>43</v>
      </c>
    </row>
    <row r="172" spans="1:5" s="14" customFormat="1" ht="15.6" customHeight="1" x14ac:dyDescent="0.2">
      <c r="A172" s="21">
        <v>62</v>
      </c>
      <c r="B172" s="22" t="s">
        <v>235</v>
      </c>
      <c r="C172" s="23">
        <v>20</v>
      </c>
      <c r="D172" s="23">
        <v>18</v>
      </c>
      <c r="E172" s="23">
        <f t="shared" si="5"/>
        <v>38</v>
      </c>
    </row>
    <row r="173" spans="1:5" s="14" customFormat="1" ht="15.6" customHeight="1" x14ac:dyDescent="0.2">
      <c r="A173" s="21">
        <v>63</v>
      </c>
      <c r="B173" s="22" t="s">
        <v>247</v>
      </c>
      <c r="C173" s="23">
        <v>21</v>
      </c>
      <c r="D173" s="23">
        <v>16</v>
      </c>
      <c r="E173" s="23">
        <f t="shared" si="5"/>
        <v>37</v>
      </c>
    </row>
    <row r="174" spans="1:5" s="14" customFormat="1" ht="15.6" customHeight="1" x14ac:dyDescent="0.2">
      <c r="A174" s="21">
        <v>64</v>
      </c>
      <c r="B174" s="22" t="s">
        <v>233</v>
      </c>
      <c r="C174" s="23">
        <v>21</v>
      </c>
      <c r="D174" s="23">
        <v>26</v>
      </c>
      <c r="E174" s="23">
        <f t="shared" si="5"/>
        <v>47</v>
      </c>
    </row>
    <row r="175" spans="1:5" s="14" customFormat="1" ht="15.6" customHeight="1" x14ac:dyDescent="0.2">
      <c r="A175" s="21">
        <v>65</v>
      </c>
      <c r="B175" s="22" t="s">
        <v>279</v>
      </c>
      <c r="C175" s="23">
        <v>17</v>
      </c>
      <c r="D175" s="23">
        <v>9</v>
      </c>
      <c r="E175" s="23">
        <f t="shared" ref="E175:E176" si="6">SUM(C175,D175)</f>
        <v>26</v>
      </c>
    </row>
    <row r="176" spans="1:5" s="14" customFormat="1" ht="15.6" customHeight="1" x14ac:dyDescent="0.2">
      <c r="A176" s="21">
        <v>66</v>
      </c>
      <c r="B176" s="22" t="s">
        <v>273</v>
      </c>
      <c r="C176" s="23">
        <v>57</v>
      </c>
      <c r="D176" s="23">
        <v>0</v>
      </c>
      <c r="E176" s="23">
        <f t="shared" si="6"/>
        <v>57</v>
      </c>
    </row>
    <row r="177" spans="1:5" s="14" customFormat="1" ht="15.95" customHeight="1" x14ac:dyDescent="0.2">
      <c r="A177" s="24" t="s">
        <v>59</v>
      </c>
      <c r="B177" s="25"/>
      <c r="C177" s="52">
        <f>SUM(C111:C176)</f>
        <v>2825</v>
      </c>
      <c r="D177" s="52">
        <f t="shared" ref="D177:E177" si="7">SUM(D111:D176)</f>
        <v>222</v>
      </c>
      <c r="E177" s="52">
        <f t="shared" si="7"/>
        <v>3047</v>
      </c>
    </row>
    <row r="178" spans="1:5" s="14" customFormat="1" ht="9.9499999999999993" customHeight="1" x14ac:dyDescent="0.2">
      <c r="A178" s="46"/>
      <c r="B178" s="47"/>
      <c r="C178" s="48"/>
      <c r="D178" s="48"/>
      <c r="E178" s="48"/>
    </row>
    <row r="179" spans="1:5" s="14" customFormat="1" ht="15.95" customHeight="1" x14ac:dyDescent="0.2">
      <c r="A179" s="57" t="s">
        <v>227</v>
      </c>
      <c r="B179" s="58"/>
      <c r="C179" s="58"/>
      <c r="D179" s="58"/>
      <c r="E179" s="59"/>
    </row>
    <row r="180" spans="1:5" s="14" customFormat="1" ht="15.95" customHeight="1" x14ac:dyDescent="0.2">
      <c r="A180" s="57" t="s">
        <v>228</v>
      </c>
      <c r="B180" s="58"/>
      <c r="C180" s="58"/>
      <c r="D180" s="58"/>
      <c r="E180" s="59"/>
    </row>
    <row r="181" spans="1:5" s="14" customFormat="1" ht="15.95" customHeight="1" x14ac:dyDescent="0.2">
      <c r="A181" s="21">
        <v>2</v>
      </c>
      <c r="B181" s="22" t="s">
        <v>295</v>
      </c>
      <c r="C181" s="23">
        <v>42</v>
      </c>
      <c r="D181" s="23">
        <v>0</v>
      </c>
      <c r="E181" s="23">
        <f t="shared" ref="E181:E188" si="8">SUM(C181,D181)</f>
        <v>42</v>
      </c>
    </row>
    <row r="182" spans="1:5" s="14" customFormat="1" ht="15.95" customHeight="1" x14ac:dyDescent="0.2">
      <c r="A182" s="21">
        <v>1</v>
      </c>
      <c r="B182" s="22" t="s">
        <v>296</v>
      </c>
      <c r="C182" s="23">
        <v>72</v>
      </c>
      <c r="D182" s="23">
        <v>0</v>
      </c>
      <c r="E182" s="23">
        <f t="shared" si="8"/>
        <v>72</v>
      </c>
    </row>
    <row r="183" spans="1:5" s="14" customFormat="1" ht="15.95" customHeight="1" x14ac:dyDescent="0.2">
      <c r="A183" s="21">
        <v>3</v>
      </c>
      <c r="B183" s="22" t="s">
        <v>297</v>
      </c>
      <c r="C183" s="23">
        <v>41</v>
      </c>
      <c r="D183" s="23">
        <v>2</v>
      </c>
      <c r="E183" s="23">
        <f t="shared" si="8"/>
        <v>43</v>
      </c>
    </row>
    <row r="184" spans="1:5" s="14" customFormat="1" ht="15.95" customHeight="1" x14ac:dyDescent="0.2">
      <c r="A184" s="72">
        <v>4</v>
      </c>
      <c r="B184" s="22" t="s">
        <v>298</v>
      </c>
      <c r="C184" s="23">
        <v>17</v>
      </c>
      <c r="D184" s="23">
        <v>0</v>
      </c>
      <c r="E184" s="23">
        <f t="shared" si="8"/>
        <v>17</v>
      </c>
    </row>
    <row r="185" spans="1:5" s="14" customFormat="1" ht="15.95" customHeight="1" x14ac:dyDescent="0.2">
      <c r="A185" s="73"/>
      <c r="B185" s="22" t="s">
        <v>300</v>
      </c>
      <c r="C185" s="23">
        <v>3</v>
      </c>
      <c r="D185" s="23">
        <v>10</v>
      </c>
      <c r="E185" s="23">
        <f>SUM(C185,D185)</f>
        <v>13</v>
      </c>
    </row>
    <row r="186" spans="1:5" s="14" customFormat="1" ht="15.95" customHeight="1" x14ac:dyDescent="0.2">
      <c r="A186" s="72">
        <v>5</v>
      </c>
      <c r="B186" s="22" t="s">
        <v>299</v>
      </c>
      <c r="C186" s="23">
        <v>16</v>
      </c>
      <c r="D186" s="23">
        <v>0</v>
      </c>
      <c r="E186" s="23">
        <f t="shared" si="8"/>
        <v>16</v>
      </c>
    </row>
    <row r="187" spans="1:5" s="14" customFormat="1" ht="15.95" customHeight="1" x14ac:dyDescent="0.2">
      <c r="A187" s="73"/>
      <c r="B187" s="22" t="s">
        <v>301</v>
      </c>
      <c r="C187" s="23">
        <v>1</v>
      </c>
      <c r="D187" s="23">
        <v>7</v>
      </c>
      <c r="E187" s="23">
        <f t="shared" si="8"/>
        <v>8</v>
      </c>
    </row>
    <row r="188" spans="1:5" s="14" customFormat="1" ht="15.95" customHeight="1" x14ac:dyDescent="0.2">
      <c r="A188" s="53"/>
      <c r="B188" s="22" t="s">
        <v>562</v>
      </c>
      <c r="C188" s="23">
        <v>24</v>
      </c>
      <c r="D188" s="23">
        <v>0</v>
      </c>
      <c r="E188" s="23">
        <f t="shared" si="8"/>
        <v>24</v>
      </c>
    </row>
    <row r="189" spans="1:5" s="14" customFormat="1" ht="15.95" customHeight="1" x14ac:dyDescent="0.2">
      <c r="A189" s="24" t="s">
        <v>59</v>
      </c>
      <c r="B189" s="25"/>
      <c r="C189" s="52">
        <f>SUM(C181:C188)</f>
        <v>216</v>
      </c>
      <c r="D189" s="52">
        <f t="shared" ref="D189:E189" si="9">SUM(D181:D188)</f>
        <v>19</v>
      </c>
      <c r="E189" s="52">
        <f t="shared" si="9"/>
        <v>235</v>
      </c>
    </row>
    <row r="190" spans="1:5" s="14" customFormat="1" ht="9.9499999999999993" customHeight="1" x14ac:dyDescent="0.2">
      <c r="A190" s="46"/>
      <c r="B190" s="47"/>
      <c r="C190" s="48"/>
      <c r="D190" s="48"/>
      <c r="E190" s="48"/>
    </row>
    <row r="191" spans="1:5" s="14" customFormat="1" ht="15.95" customHeight="1" x14ac:dyDescent="0.2">
      <c r="A191" s="57" t="s">
        <v>399</v>
      </c>
      <c r="B191" s="58"/>
      <c r="C191" s="58"/>
      <c r="D191" s="58"/>
      <c r="E191" s="59"/>
    </row>
    <row r="192" spans="1:5" s="14" customFormat="1" ht="15.95" customHeight="1" x14ac:dyDescent="0.2">
      <c r="A192" s="57" t="s">
        <v>537</v>
      </c>
      <c r="B192" s="58"/>
      <c r="C192" s="58"/>
      <c r="D192" s="58"/>
      <c r="E192" s="59"/>
    </row>
    <row r="193" spans="1:5" s="14" customFormat="1" ht="15.95" customHeight="1" x14ac:dyDescent="0.2">
      <c r="A193" s="21">
        <v>1</v>
      </c>
      <c r="B193" s="22" t="s">
        <v>435</v>
      </c>
      <c r="C193" s="23">
        <v>40</v>
      </c>
      <c r="D193" s="23">
        <v>0</v>
      </c>
      <c r="E193" s="23">
        <f t="shared" ref="E193:E195" si="10">SUM(C193,D193)</f>
        <v>40</v>
      </c>
    </row>
    <row r="194" spans="1:5" s="14" customFormat="1" ht="15.95" customHeight="1" x14ac:dyDescent="0.2">
      <c r="A194" s="21">
        <v>2</v>
      </c>
      <c r="B194" s="22" t="s">
        <v>436</v>
      </c>
      <c r="C194" s="23">
        <v>5</v>
      </c>
      <c r="D194" s="23">
        <v>16</v>
      </c>
      <c r="E194" s="23">
        <f t="shared" si="10"/>
        <v>21</v>
      </c>
    </row>
    <row r="195" spans="1:5" s="14" customFormat="1" ht="15.95" customHeight="1" x14ac:dyDescent="0.2">
      <c r="A195" s="54"/>
      <c r="B195" s="22" t="s">
        <v>563</v>
      </c>
      <c r="C195" s="23">
        <v>13</v>
      </c>
      <c r="D195" s="23">
        <v>1</v>
      </c>
      <c r="E195" s="23">
        <f t="shared" si="10"/>
        <v>14</v>
      </c>
    </row>
    <row r="196" spans="1:5" s="14" customFormat="1" ht="15.95" customHeight="1" x14ac:dyDescent="0.2">
      <c r="A196" s="24" t="s">
        <v>59</v>
      </c>
      <c r="B196" s="25"/>
      <c r="C196" s="52">
        <f>SUM(C193:C195)</f>
        <v>58</v>
      </c>
      <c r="D196" s="52">
        <f>SUM(D193:D195)</f>
        <v>17</v>
      </c>
      <c r="E196" s="52">
        <f>SUM(E193:E195)</f>
        <v>75</v>
      </c>
    </row>
    <row r="197" spans="1:5" s="14" customFormat="1" ht="9.9499999999999993" customHeight="1" x14ac:dyDescent="0.2">
      <c r="A197" s="46"/>
      <c r="B197" s="47"/>
      <c r="C197" s="48"/>
      <c r="D197" s="48"/>
      <c r="E197" s="48"/>
    </row>
    <row r="198" spans="1:5" s="14" customFormat="1" ht="15.95" customHeight="1" x14ac:dyDescent="0.2">
      <c r="A198" s="57" t="s">
        <v>399</v>
      </c>
      <c r="B198" s="58"/>
      <c r="C198" s="58"/>
      <c r="D198" s="58"/>
      <c r="E198" s="59"/>
    </row>
    <row r="199" spans="1:5" s="14" customFormat="1" ht="15.95" customHeight="1" x14ac:dyDescent="0.2">
      <c r="A199" s="57" t="s">
        <v>538</v>
      </c>
      <c r="B199" s="58"/>
      <c r="C199" s="58"/>
      <c r="D199" s="58"/>
      <c r="E199" s="59"/>
    </row>
    <row r="200" spans="1:5" s="14" customFormat="1" ht="15.95" customHeight="1" x14ac:dyDescent="0.2">
      <c r="A200" s="21">
        <v>1</v>
      </c>
      <c r="B200" s="22" t="s">
        <v>437</v>
      </c>
      <c r="C200" s="23">
        <v>29</v>
      </c>
      <c r="D200" s="23">
        <v>0</v>
      </c>
      <c r="E200" s="23">
        <f>SUM(C200,D200)</f>
        <v>29</v>
      </c>
    </row>
    <row r="201" spans="1:5" s="14" customFormat="1" ht="15.95" customHeight="1" x14ac:dyDescent="0.2">
      <c r="A201" s="21">
        <v>2</v>
      </c>
      <c r="B201" s="22" t="s">
        <v>439</v>
      </c>
      <c r="C201" s="23">
        <v>1</v>
      </c>
      <c r="D201" s="23">
        <v>21</v>
      </c>
      <c r="E201" s="23">
        <f>SUM(C201,D201)</f>
        <v>22</v>
      </c>
    </row>
    <row r="202" spans="1:5" s="14" customFormat="1" ht="15.95" customHeight="1" x14ac:dyDescent="0.2">
      <c r="A202" s="21">
        <v>3</v>
      </c>
      <c r="B202" s="22" t="s">
        <v>438</v>
      </c>
      <c r="C202" s="23">
        <v>21</v>
      </c>
      <c r="D202" s="23">
        <v>1</v>
      </c>
      <c r="E202" s="23">
        <f>SUM(C202,D202)</f>
        <v>22</v>
      </c>
    </row>
    <row r="203" spans="1:5" s="14" customFormat="1" ht="15.95" customHeight="1" x14ac:dyDescent="0.2">
      <c r="A203" s="54"/>
      <c r="B203" s="22" t="s">
        <v>561</v>
      </c>
      <c r="C203" s="23">
        <v>268</v>
      </c>
      <c r="D203" s="23">
        <v>7</v>
      </c>
      <c r="E203" s="23">
        <f>SUM(C203,D203)</f>
        <v>275</v>
      </c>
    </row>
    <row r="204" spans="1:5" s="14" customFormat="1" ht="15.95" customHeight="1" x14ac:dyDescent="0.2">
      <c r="A204" s="24" t="s">
        <v>59</v>
      </c>
      <c r="B204" s="25"/>
      <c r="C204" s="52">
        <f>SUM(C200:C203)</f>
        <v>319</v>
      </c>
      <c r="D204" s="52">
        <f t="shared" ref="D204:E204" si="11">SUM(D200:D203)</f>
        <v>29</v>
      </c>
      <c r="E204" s="52">
        <f t="shared" si="11"/>
        <v>348</v>
      </c>
    </row>
    <row r="205" spans="1:5" s="14" customFormat="1" ht="9.9499999999999993" customHeight="1" x14ac:dyDescent="0.2">
      <c r="A205" s="46"/>
      <c r="B205" s="47"/>
      <c r="C205" s="48"/>
      <c r="D205" s="48"/>
      <c r="E205" s="48"/>
    </row>
    <row r="206" spans="1:5" s="14" customFormat="1" ht="18" customHeight="1" x14ac:dyDescent="0.2">
      <c r="A206" s="57" t="s">
        <v>399</v>
      </c>
      <c r="B206" s="58"/>
      <c r="C206" s="58"/>
      <c r="D206" s="58"/>
      <c r="E206" s="59"/>
    </row>
    <row r="207" spans="1:5" s="14" customFormat="1" ht="18" customHeight="1" x14ac:dyDescent="0.2">
      <c r="A207" s="57" t="s">
        <v>400</v>
      </c>
      <c r="B207" s="58"/>
      <c r="C207" s="58"/>
      <c r="D207" s="58"/>
      <c r="E207" s="59"/>
    </row>
    <row r="208" spans="1:5" s="14" customFormat="1" ht="18" customHeight="1" x14ac:dyDescent="0.2">
      <c r="A208" s="21">
        <v>1</v>
      </c>
      <c r="B208" s="22" t="s">
        <v>442</v>
      </c>
      <c r="C208" s="23">
        <v>35</v>
      </c>
      <c r="D208" s="23">
        <v>0</v>
      </c>
      <c r="E208" s="23">
        <f t="shared" ref="E208:E214" si="12">SUM(C208,D208)</f>
        <v>35</v>
      </c>
    </row>
    <row r="209" spans="1:5" s="14" customFormat="1" ht="18" customHeight="1" x14ac:dyDescent="0.2">
      <c r="A209" s="21">
        <v>2</v>
      </c>
      <c r="B209" s="22" t="s">
        <v>441</v>
      </c>
      <c r="C209" s="23">
        <v>28</v>
      </c>
      <c r="D209" s="23">
        <v>0</v>
      </c>
      <c r="E209" s="23">
        <f t="shared" si="12"/>
        <v>28</v>
      </c>
    </row>
    <row r="210" spans="1:5" s="14" customFormat="1" ht="18" customHeight="1" x14ac:dyDescent="0.2">
      <c r="A210" s="21">
        <v>3</v>
      </c>
      <c r="B210" s="22" t="s">
        <v>443</v>
      </c>
      <c r="C210" s="23">
        <v>32</v>
      </c>
      <c r="D210" s="23">
        <v>0</v>
      </c>
      <c r="E210" s="23">
        <f t="shared" si="12"/>
        <v>32</v>
      </c>
    </row>
    <row r="211" spans="1:5" s="14" customFormat="1" ht="18" customHeight="1" x14ac:dyDescent="0.2">
      <c r="A211" s="21">
        <v>4</v>
      </c>
      <c r="B211" s="22" t="s">
        <v>444</v>
      </c>
      <c r="C211" s="23">
        <v>29</v>
      </c>
      <c r="D211" s="23">
        <v>0</v>
      </c>
      <c r="E211" s="23">
        <f t="shared" si="12"/>
        <v>29</v>
      </c>
    </row>
    <row r="212" spans="1:5" s="14" customFormat="1" ht="18" customHeight="1" x14ac:dyDescent="0.2">
      <c r="A212" s="21">
        <v>5</v>
      </c>
      <c r="B212" s="22" t="s">
        <v>445</v>
      </c>
      <c r="C212" s="23">
        <v>47</v>
      </c>
      <c r="D212" s="23">
        <v>0</v>
      </c>
      <c r="E212" s="23">
        <f t="shared" si="12"/>
        <v>47</v>
      </c>
    </row>
    <row r="213" spans="1:5" s="14" customFormat="1" ht="18" customHeight="1" x14ac:dyDescent="0.2">
      <c r="A213" s="21">
        <v>6</v>
      </c>
      <c r="B213" s="22" t="s">
        <v>440</v>
      </c>
      <c r="C213" s="23">
        <v>45</v>
      </c>
      <c r="D213" s="23">
        <v>2</v>
      </c>
      <c r="E213" s="23">
        <f t="shared" si="12"/>
        <v>47</v>
      </c>
    </row>
    <row r="214" spans="1:5" s="14" customFormat="1" ht="18" customHeight="1" x14ac:dyDescent="0.2">
      <c r="A214" s="21">
        <v>7</v>
      </c>
      <c r="B214" s="22" t="s">
        <v>446</v>
      </c>
      <c r="C214" s="23">
        <v>0</v>
      </c>
      <c r="D214" s="23">
        <v>22</v>
      </c>
      <c r="E214" s="23">
        <f t="shared" si="12"/>
        <v>22</v>
      </c>
    </row>
    <row r="215" spans="1:5" s="14" customFormat="1" ht="18" customHeight="1" x14ac:dyDescent="0.2">
      <c r="A215" s="21">
        <v>8</v>
      </c>
      <c r="B215" s="22" t="s">
        <v>447</v>
      </c>
      <c r="C215" s="23">
        <v>7</v>
      </c>
      <c r="D215" s="23">
        <v>21</v>
      </c>
      <c r="E215" s="23">
        <f>SUM(C215,D215)</f>
        <v>28</v>
      </c>
    </row>
    <row r="216" spans="1:5" s="14" customFormat="1" ht="18" customHeight="1" x14ac:dyDescent="0.2">
      <c r="A216" s="21"/>
      <c r="B216" s="22" t="s">
        <v>564</v>
      </c>
      <c r="C216" s="23">
        <v>135</v>
      </c>
      <c r="D216" s="23">
        <v>24</v>
      </c>
      <c r="E216" s="23">
        <f>SUM(C216,D216)</f>
        <v>159</v>
      </c>
    </row>
    <row r="217" spans="1:5" s="14" customFormat="1" ht="18" customHeight="1" x14ac:dyDescent="0.2">
      <c r="A217" s="24" t="s">
        <v>59</v>
      </c>
      <c r="B217" s="25"/>
      <c r="C217" s="52">
        <f>SUM(C208:C216)</f>
        <v>358</v>
      </c>
      <c r="D217" s="52">
        <f t="shared" ref="D217:E217" si="13">SUM(D208:D216)</f>
        <v>69</v>
      </c>
      <c r="E217" s="52">
        <f t="shared" si="13"/>
        <v>427</v>
      </c>
    </row>
    <row r="218" spans="1:5" s="14" customFormat="1" ht="9.9499999999999993" customHeight="1" x14ac:dyDescent="0.2">
      <c r="A218" s="46"/>
      <c r="B218" s="47"/>
      <c r="C218" s="48"/>
      <c r="D218" s="48"/>
      <c r="E218" s="48"/>
    </row>
    <row r="219" spans="1:5" s="14" customFormat="1" ht="18" customHeight="1" x14ac:dyDescent="0.2">
      <c r="A219" s="57" t="s">
        <v>222</v>
      </c>
      <c r="B219" s="58"/>
      <c r="C219" s="58"/>
      <c r="D219" s="58"/>
      <c r="E219" s="59"/>
    </row>
    <row r="220" spans="1:5" s="14" customFormat="1" ht="18" customHeight="1" x14ac:dyDescent="0.2">
      <c r="A220" s="57" t="s">
        <v>117</v>
      </c>
      <c r="B220" s="58"/>
      <c r="C220" s="58"/>
      <c r="D220" s="58"/>
      <c r="E220" s="59"/>
    </row>
    <row r="221" spans="1:5" s="14" customFormat="1" ht="18" customHeight="1" x14ac:dyDescent="0.2">
      <c r="A221" s="21">
        <v>1</v>
      </c>
      <c r="B221" s="22" t="s">
        <v>225</v>
      </c>
      <c r="C221" s="23">
        <v>44</v>
      </c>
      <c r="D221" s="23">
        <v>2</v>
      </c>
      <c r="E221" s="23">
        <f t="shared" ref="E221:E222" si="14">SUM(C221,D221)</f>
        <v>46</v>
      </c>
    </row>
    <row r="222" spans="1:5" s="14" customFormat="1" ht="18" customHeight="1" x14ac:dyDescent="0.2">
      <c r="A222" s="54"/>
      <c r="B222" s="22" t="s">
        <v>565</v>
      </c>
      <c r="C222" s="23">
        <v>43</v>
      </c>
      <c r="D222" s="23">
        <v>2</v>
      </c>
      <c r="E222" s="23">
        <f t="shared" si="14"/>
        <v>45</v>
      </c>
    </row>
    <row r="223" spans="1:5" s="14" customFormat="1" ht="18" customHeight="1" x14ac:dyDescent="0.2">
      <c r="A223" s="24" t="s">
        <v>59</v>
      </c>
      <c r="B223" s="25"/>
      <c r="C223" s="52">
        <f>SUM(C221:C222)</f>
        <v>87</v>
      </c>
      <c r="D223" s="52">
        <f t="shared" ref="D223:E223" si="15">SUM(D221:D222)</f>
        <v>4</v>
      </c>
      <c r="E223" s="52">
        <f t="shared" si="15"/>
        <v>91</v>
      </c>
    </row>
    <row r="224" spans="1:5" s="14" customFormat="1" ht="9.9499999999999993" customHeight="1" x14ac:dyDescent="0.2">
      <c r="A224" s="46"/>
      <c r="B224" s="47"/>
      <c r="C224" s="48"/>
      <c r="D224" s="48"/>
      <c r="E224" s="48"/>
    </row>
    <row r="225" spans="1:5" s="14" customFormat="1" ht="18" customHeight="1" x14ac:dyDescent="0.2">
      <c r="A225" s="57" t="s">
        <v>302</v>
      </c>
      <c r="B225" s="58"/>
      <c r="C225" s="58"/>
      <c r="D225" s="58"/>
      <c r="E225" s="59"/>
    </row>
    <row r="226" spans="1:5" s="14" customFormat="1" ht="18" customHeight="1" x14ac:dyDescent="0.2">
      <c r="A226" s="57" t="s">
        <v>68</v>
      </c>
      <c r="B226" s="58"/>
      <c r="C226" s="58"/>
      <c r="D226" s="58"/>
      <c r="E226" s="59"/>
    </row>
    <row r="227" spans="1:5" s="14" customFormat="1" ht="17.100000000000001" customHeight="1" x14ac:dyDescent="0.2">
      <c r="A227" s="21">
        <v>1</v>
      </c>
      <c r="B227" s="22" t="s">
        <v>321</v>
      </c>
      <c r="C227" s="23">
        <v>25</v>
      </c>
      <c r="D227" s="23">
        <v>0</v>
      </c>
      <c r="E227" s="23">
        <f t="shared" ref="E227:E249" si="16">SUM(C227,D227)</f>
        <v>25</v>
      </c>
    </row>
    <row r="228" spans="1:5" s="14" customFormat="1" ht="17.100000000000001" customHeight="1" x14ac:dyDescent="0.2">
      <c r="A228" s="21">
        <v>2</v>
      </c>
      <c r="B228" s="22" t="s">
        <v>308</v>
      </c>
      <c r="C228" s="23">
        <v>21</v>
      </c>
      <c r="D228" s="23">
        <v>0</v>
      </c>
      <c r="E228" s="23">
        <f t="shared" si="16"/>
        <v>21</v>
      </c>
    </row>
    <row r="229" spans="1:5" s="14" customFormat="1" ht="17.100000000000001" customHeight="1" x14ac:dyDescent="0.2">
      <c r="A229" s="21">
        <v>3</v>
      </c>
      <c r="B229" s="22" t="s">
        <v>319</v>
      </c>
      <c r="C229" s="23">
        <v>35</v>
      </c>
      <c r="D229" s="23">
        <v>1</v>
      </c>
      <c r="E229" s="23">
        <f t="shared" si="16"/>
        <v>36</v>
      </c>
    </row>
    <row r="230" spans="1:5" s="14" customFormat="1" ht="17.100000000000001" customHeight="1" x14ac:dyDescent="0.2">
      <c r="A230" s="21">
        <v>4</v>
      </c>
      <c r="B230" s="22" t="s">
        <v>320</v>
      </c>
      <c r="C230" s="23">
        <v>14</v>
      </c>
      <c r="D230" s="23">
        <v>1</v>
      </c>
      <c r="E230" s="23">
        <f t="shared" si="16"/>
        <v>15</v>
      </c>
    </row>
    <row r="231" spans="1:5" s="14" customFormat="1" ht="17.100000000000001" customHeight="1" x14ac:dyDescent="0.2">
      <c r="A231" s="21">
        <v>5</v>
      </c>
      <c r="B231" s="22" t="s">
        <v>309</v>
      </c>
      <c r="C231" s="23">
        <v>23</v>
      </c>
      <c r="D231" s="23">
        <v>0</v>
      </c>
      <c r="E231" s="23">
        <f t="shared" si="16"/>
        <v>23</v>
      </c>
    </row>
    <row r="232" spans="1:5" s="14" customFormat="1" ht="17.100000000000001" customHeight="1" x14ac:dyDescent="0.2">
      <c r="A232" s="21">
        <v>6</v>
      </c>
      <c r="B232" s="22" t="s">
        <v>307</v>
      </c>
      <c r="C232" s="23">
        <v>26</v>
      </c>
      <c r="D232" s="23">
        <v>0</v>
      </c>
      <c r="E232" s="23">
        <f t="shared" si="16"/>
        <v>26</v>
      </c>
    </row>
    <row r="233" spans="1:5" s="14" customFormat="1" ht="17.100000000000001" customHeight="1" x14ac:dyDescent="0.2">
      <c r="A233" s="21">
        <v>7</v>
      </c>
      <c r="B233" s="22" t="s">
        <v>318</v>
      </c>
      <c r="C233" s="23">
        <v>37</v>
      </c>
      <c r="D233" s="23">
        <v>0</v>
      </c>
      <c r="E233" s="23">
        <f t="shared" si="16"/>
        <v>37</v>
      </c>
    </row>
    <row r="234" spans="1:5" s="14" customFormat="1" ht="17.100000000000001" customHeight="1" x14ac:dyDescent="0.2">
      <c r="A234" s="21">
        <v>8</v>
      </c>
      <c r="B234" s="22" t="s">
        <v>323</v>
      </c>
      <c r="C234" s="23">
        <v>28</v>
      </c>
      <c r="D234" s="23">
        <v>0</v>
      </c>
      <c r="E234" s="23">
        <f t="shared" si="16"/>
        <v>28</v>
      </c>
    </row>
    <row r="235" spans="1:5" s="14" customFormat="1" ht="17.100000000000001" customHeight="1" x14ac:dyDescent="0.2">
      <c r="A235" s="21">
        <v>9</v>
      </c>
      <c r="B235" s="22" t="s">
        <v>304</v>
      </c>
      <c r="C235" s="23">
        <v>30</v>
      </c>
      <c r="D235" s="23">
        <v>0</v>
      </c>
      <c r="E235" s="23">
        <f t="shared" si="16"/>
        <v>30</v>
      </c>
    </row>
    <row r="236" spans="1:5" s="14" customFormat="1" ht="17.100000000000001" customHeight="1" x14ac:dyDescent="0.2">
      <c r="A236" s="21">
        <v>10</v>
      </c>
      <c r="B236" s="22" t="s">
        <v>317</v>
      </c>
      <c r="C236" s="23">
        <v>14</v>
      </c>
      <c r="D236" s="23">
        <v>0</v>
      </c>
      <c r="E236" s="23">
        <f t="shared" si="16"/>
        <v>14</v>
      </c>
    </row>
    <row r="237" spans="1:5" s="14" customFormat="1" ht="17.100000000000001" customHeight="1" x14ac:dyDescent="0.2">
      <c r="A237" s="21">
        <v>11</v>
      </c>
      <c r="B237" s="22" t="s">
        <v>324</v>
      </c>
      <c r="C237" s="23">
        <v>30</v>
      </c>
      <c r="D237" s="23">
        <v>0</v>
      </c>
      <c r="E237" s="23">
        <f t="shared" si="16"/>
        <v>30</v>
      </c>
    </row>
    <row r="238" spans="1:5" s="14" customFormat="1" ht="17.100000000000001" customHeight="1" x14ac:dyDescent="0.2">
      <c r="A238" s="21">
        <v>12</v>
      </c>
      <c r="B238" s="22" t="s">
        <v>306</v>
      </c>
      <c r="C238" s="23">
        <v>36</v>
      </c>
      <c r="D238" s="23">
        <v>0</v>
      </c>
      <c r="E238" s="23">
        <f t="shared" si="16"/>
        <v>36</v>
      </c>
    </row>
    <row r="239" spans="1:5" s="14" customFormat="1" ht="17.100000000000001" customHeight="1" x14ac:dyDescent="0.2">
      <c r="A239" s="21">
        <v>13</v>
      </c>
      <c r="B239" s="22" t="s">
        <v>303</v>
      </c>
      <c r="C239" s="23">
        <v>38</v>
      </c>
      <c r="D239" s="23">
        <v>0</v>
      </c>
      <c r="E239" s="23">
        <f t="shared" si="16"/>
        <v>38</v>
      </c>
    </row>
    <row r="240" spans="1:5" s="14" customFormat="1" ht="17.100000000000001" customHeight="1" x14ac:dyDescent="0.2">
      <c r="A240" s="21">
        <v>14</v>
      </c>
      <c r="B240" s="22" t="s">
        <v>305</v>
      </c>
      <c r="C240" s="23">
        <v>24</v>
      </c>
      <c r="D240" s="23">
        <v>0</v>
      </c>
      <c r="E240" s="23">
        <f t="shared" si="16"/>
        <v>24</v>
      </c>
    </row>
    <row r="241" spans="1:5" s="14" customFormat="1" ht="17.100000000000001" customHeight="1" x14ac:dyDescent="0.2">
      <c r="A241" s="21">
        <v>15</v>
      </c>
      <c r="B241" s="22" t="s">
        <v>322</v>
      </c>
      <c r="C241" s="23">
        <v>5</v>
      </c>
      <c r="D241" s="23">
        <v>28</v>
      </c>
      <c r="E241" s="23">
        <f t="shared" si="16"/>
        <v>33</v>
      </c>
    </row>
    <row r="242" spans="1:5" s="14" customFormat="1" ht="17.100000000000001" customHeight="1" x14ac:dyDescent="0.2">
      <c r="A242" s="21">
        <v>16</v>
      </c>
      <c r="B242" s="22" t="s">
        <v>311</v>
      </c>
      <c r="C242" s="23">
        <v>22</v>
      </c>
      <c r="D242" s="23">
        <v>0</v>
      </c>
      <c r="E242" s="23">
        <f t="shared" si="16"/>
        <v>22</v>
      </c>
    </row>
    <row r="243" spans="1:5" s="14" customFormat="1" ht="17.100000000000001" customHeight="1" x14ac:dyDescent="0.2">
      <c r="A243" s="21">
        <v>17</v>
      </c>
      <c r="B243" s="22" t="s">
        <v>310</v>
      </c>
      <c r="C243" s="23">
        <v>21</v>
      </c>
      <c r="D243" s="23">
        <v>0</v>
      </c>
      <c r="E243" s="23">
        <f t="shared" si="16"/>
        <v>21</v>
      </c>
    </row>
    <row r="244" spans="1:5" s="14" customFormat="1" ht="17.100000000000001" customHeight="1" x14ac:dyDescent="0.2">
      <c r="A244" s="21">
        <v>18</v>
      </c>
      <c r="B244" s="22" t="s">
        <v>325</v>
      </c>
      <c r="C244" s="23">
        <v>34</v>
      </c>
      <c r="D244" s="23">
        <v>14</v>
      </c>
      <c r="E244" s="23">
        <f t="shared" si="16"/>
        <v>48</v>
      </c>
    </row>
    <row r="245" spans="1:5" s="14" customFormat="1" ht="17.100000000000001" customHeight="1" x14ac:dyDescent="0.2">
      <c r="A245" s="21">
        <v>19</v>
      </c>
      <c r="B245" s="22" t="s">
        <v>312</v>
      </c>
      <c r="C245" s="23">
        <v>29</v>
      </c>
      <c r="D245" s="23">
        <v>2</v>
      </c>
      <c r="E245" s="23">
        <f t="shared" si="16"/>
        <v>31</v>
      </c>
    </row>
    <row r="246" spans="1:5" s="14" customFormat="1" ht="17.100000000000001" customHeight="1" x14ac:dyDescent="0.2">
      <c r="A246" s="21">
        <v>20</v>
      </c>
      <c r="B246" s="22" t="s">
        <v>313</v>
      </c>
      <c r="C246" s="23">
        <v>40</v>
      </c>
      <c r="D246" s="23">
        <v>3</v>
      </c>
      <c r="E246" s="23">
        <f t="shared" si="16"/>
        <v>43</v>
      </c>
    </row>
    <row r="247" spans="1:5" s="14" customFormat="1" ht="17.100000000000001" customHeight="1" x14ac:dyDescent="0.2">
      <c r="A247" s="21">
        <v>21</v>
      </c>
      <c r="B247" s="22" t="s">
        <v>315</v>
      </c>
      <c r="C247" s="23">
        <v>5</v>
      </c>
      <c r="D247" s="23">
        <v>31</v>
      </c>
      <c r="E247" s="23">
        <f t="shared" si="16"/>
        <v>36</v>
      </c>
    </row>
    <row r="248" spans="1:5" s="14" customFormat="1" ht="17.100000000000001" customHeight="1" x14ac:dyDescent="0.2">
      <c r="A248" s="21">
        <v>22</v>
      </c>
      <c r="B248" s="22" t="s">
        <v>316</v>
      </c>
      <c r="C248" s="23">
        <v>28</v>
      </c>
      <c r="D248" s="23">
        <v>23</v>
      </c>
      <c r="E248" s="23">
        <f t="shared" si="16"/>
        <v>51</v>
      </c>
    </row>
    <row r="249" spans="1:5" s="14" customFormat="1" ht="17.100000000000001" customHeight="1" x14ac:dyDescent="0.2">
      <c r="A249" s="21">
        <v>23</v>
      </c>
      <c r="B249" s="22" t="s">
        <v>314</v>
      </c>
      <c r="C249" s="23">
        <v>24</v>
      </c>
      <c r="D249" s="23">
        <v>33</v>
      </c>
      <c r="E249" s="23">
        <f t="shared" si="16"/>
        <v>57</v>
      </c>
    </row>
    <row r="250" spans="1:5" s="14" customFormat="1" ht="18" customHeight="1" x14ac:dyDescent="0.2">
      <c r="A250" s="24" t="s">
        <v>59</v>
      </c>
      <c r="B250" s="25"/>
      <c r="C250" s="52">
        <f>SUM(C227:C249)</f>
        <v>589</v>
      </c>
      <c r="D250" s="52">
        <f t="shared" ref="D250:E250" si="17">SUM(D227:D249)</f>
        <v>136</v>
      </c>
      <c r="E250" s="52">
        <f t="shared" si="17"/>
        <v>725</v>
      </c>
    </row>
    <row r="251" spans="1:5" s="14" customFormat="1" ht="9.9499999999999993" customHeight="1" x14ac:dyDescent="0.2">
      <c r="A251" s="46"/>
      <c r="B251" s="47"/>
      <c r="C251" s="48"/>
      <c r="D251" s="48"/>
      <c r="E251" s="48"/>
    </row>
    <row r="252" spans="1:5" s="14" customFormat="1" ht="17.100000000000001" customHeight="1" x14ac:dyDescent="0.2">
      <c r="A252" s="57" t="s">
        <v>189</v>
      </c>
      <c r="B252" s="58"/>
      <c r="C252" s="58"/>
      <c r="D252" s="58"/>
      <c r="E252" s="59"/>
    </row>
    <row r="253" spans="1:5" s="14" customFormat="1" ht="17.100000000000001" customHeight="1" x14ac:dyDescent="0.2">
      <c r="A253" s="57" t="s">
        <v>68</v>
      </c>
      <c r="B253" s="58"/>
      <c r="C253" s="58"/>
      <c r="D253" s="58"/>
      <c r="E253" s="59"/>
    </row>
    <row r="254" spans="1:5" s="14" customFormat="1" ht="17.100000000000001" customHeight="1" x14ac:dyDescent="0.2">
      <c r="A254" s="21">
        <v>1</v>
      </c>
      <c r="B254" s="22" t="s">
        <v>216</v>
      </c>
      <c r="C254" s="23">
        <v>56</v>
      </c>
      <c r="D254" s="23">
        <v>0</v>
      </c>
      <c r="E254" s="23">
        <f t="shared" ref="E254:E284" si="18">SUM(C254,D254)</f>
        <v>56</v>
      </c>
    </row>
    <row r="255" spans="1:5" s="14" customFormat="1" ht="17.100000000000001" customHeight="1" x14ac:dyDescent="0.2">
      <c r="A255" s="21">
        <v>2</v>
      </c>
      <c r="B255" s="22" t="s">
        <v>215</v>
      </c>
      <c r="C255" s="23">
        <v>51</v>
      </c>
      <c r="D255" s="23">
        <v>0</v>
      </c>
      <c r="E255" s="23">
        <f t="shared" si="18"/>
        <v>51</v>
      </c>
    </row>
    <row r="256" spans="1:5" s="14" customFormat="1" ht="17.100000000000001" customHeight="1" x14ac:dyDescent="0.2">
      <c r="A256" s="21">
        <v>3</v>
      </c>
      <c r="B256" s="22" t="s">
        <v>201</v>
      </c>
      <c r="C256" s="23">
        <v>41</v>
      </c>
      <c r="D256" s="23">
        <v>0</v>
      </c>
      <c r="E256" s="23">
        <f t="shared" si="18"/>
        <v>41</v>
      </c>
    </row>
    <row r="257" spans="1:5" s="14" customFormat="1" ht="17.100000000000001" customHeight="1" x14ac:dyDescent="0.2">
      <c r="A257" s="21">
        <v>4</v>
      </c>
      <c r="B257" s="22" t="s">
        <v>202</v>
      </c>
      <c r="C257" s="23">
        <v>41</v>
      </c>
      <c r="D257" s="23">
        <v>0</v>
      </c>
      <c r="E257" s="23">
        <f t="shared" si="18"/>
        <v>41</v>
      </c>
    </row>
    <row r="258" spans="1:5" s="14" customFormat="1" ht="17.100000000000001" customHeight="1" x14ac:dyDescent="0.2">
      <c r="A258" s="21">
        <v>5</v>
      </c>
      <c r="B258" s="22" t="s">
        <v>203</v>
      </c>
      <c r="C258" s="23">
        <v>46</v>
      </c>
      <c r="D258" s="23">
        <v>0</v>
      </c>
      <c r="E258" s="23">
        <f t="shared" si="18"/>
        <v>46</v>
      </c>
    </row>
    <row r="259" spans="1:5" s="14" customFormat="1" ht="17.100000000000001" customHeight="1" x14ac:dyDescent="0.2">
      <c r="A259" s="21">
        <v>6</v>
      </c>
      <c r="B259" s="22" t="s">
        <v>196</v>
      </c>
      <c r="C259" s="23">
        <v>46</v>
      </c>
      <c r="D259" s="23">
        <v>0</v>
      </c>
      <c r="E259" s="23">
        <f t="shared" si="18"/>
        <v>46</v>
      </c>
    </row>
    <row r="260" spans="1:5" s="14" customFormat="1" ht="17.100000000000001" customHeight="1" x14ac:dyDescent="0.2">
      <c r="A260" s="21">
        <v>7</v>
      </c>
      <c r="B260" s="22" t="s">
        <v>218</v>
      </c>
      <c r="C260" s="23">
        <v>61</v>
      </c>
      <c r="D260" s="23">
        <v>0</v>
      </c>
      <c r="E260" s="23">
        <f t="shared" si="18"/>
        <v>61</v>
      </c>
    </row>
    <row r="261" spans="1:5" s="14" customFormat="1" ht="17.100000000000001" customHeight="1" x14ac:dyDescent="0.2">
      <c r="A261" s="21">
        <v>8</v>
      </c>
      <c r="B261" s="22" t="s">
        <v>193</v>
      </c>
      <c r="C261" s="23">
        <v>31</v>
      </c>
      <c r="D261" s="23">
        <v>0</v>
      </c>
      <c r="E261" s="23">
        <f t="shared" si="18"/>
        <v>31</v>
      </c>
    </row>
    <row r="262" spans="1:5" s="14" customFormat="1" ht="17.100000000000001" customHeight="1" x14ac:dyDescent="0.2">
      <c r="A262" s="21">
        <v>9</v>
      </c>
      <c r="B262" s="22" t="s">
        <v>219</v>
      </c>
      <c r="C262" s="23">
        <v>47</v>
      </c>
      <c r="D262" s="23">
        <v>1</v>
      </c>
      <c r="E262" s="23">
        <f t="shared" si="18"/>
        <v>48</v>
      </c>
    </row>
    <row r="263" spans="1:5" s="14" customFormat="1" ht="17.100000000000001" customHeight="1" x14ac:dyDescent="0.2">
      <c r="A263" s="21">
        <v>10</v>
      </c>
      <c r="B263" s="22" t="s">
        <v>192</v>
      </c>
      <c r="C263" s="23">
        <v>48</v>
      </c>
      <c r="D263" s="23">
        <v>0</v>
      </c>
      <c r="E263" s="23">
        <f t="shared" si="18"/>
        <v>48</v>
      </c>
    </row>
    <row r="264" spans="1:5" s="14" customFormat="1" ht="17.100000000000001" customHeight="1" x14ac:dyDescent="0.2">
      <c r="A264" s="21">
        <v>11</v>
      </c>
      <c r="B264" s="22" t="s">
        <v>191</v>
      </c>
      <c r="C264" s="23">
        <v>48</v>
      </c>
      <c r="D264" s="23">
        <v>0</v>
      </c>
      <c r="E264" s="23">
        <f t="shared" si="18"/>
        <v>48</v>
      </c>
    </row>
    <row r="265" spans="1:5" s="14" customFormat="1" ht="17.100000000000001" customHeight="1" x14ac:dyDescent="0.2">
      <c r="A265" s="21">
        <v>12</v>
      </c>
      <c r="B265" s="22" t="s">
        <v>190</v>
      </c>
      <c r="C265" s="23">
        <v>48</v>
      </c>
      <c r="D265" s="23">
        <v>0</v>
      </c>
      <c r="E265" s="23">
        <f t="shared" si="18"/>
        <v>48</v>
      </c>
    </row>
    <row r="266" spans="1:5" s="14" customFormat="1" ht="17.100000000000001" customHeight="1" x14ac:dyDescent="0.2">
      <c r="A266" s="21">
        <v>13</v>
      </c>
      <c r="B266" s="22" t="s">
        <v>195</v>
      </c>
      <c r="C266" s="23">
        <v>49</v>
      </c>
      <c r="D266" s="23">
        <v>0</v>
      </c>
      <c r="E266" s="23">
        <f t="shared" si="18"/>
        <v>49</v>
      </c>
    </row>
    <row r="267" spans="1:5" s="14" customFormat="1" ht="17.100000000000001" customHeight="1" x14ac:dyDescent="0.2">
      <c r="A267" s="21">
        <v>14</v>
      </c>
      <c r="B267" s="22" t="s">
        <v>217</v>
      </c>
      <c r="C267" s="23">
        <v>7</v>
      </c>
      <c r="D267" s="23">
        <v>42</v>
      </c>
      <c r="E267" s="23">
        <f t="shared" si="18"/>
        <v>49</v>
      </c>
    </row>
    <row r="268" spans="1:5" s="14" customFormat="1" ht="17.100000000000001" customHeight="1" x14ac:dyDescent="0.2">
      <c r="A268" s="21">
        <v>15</v>
      </c>
      <c r="B268" s="22" t="s">
        <v>204</v>
      </c>
      <c r="C268" s="23">
        <v>34</v>
      </c>
      <c r="D268" s="23">
        <v>4</v>
      </c>
      <c r="E268" s="23">
        <f t="shared" si="18"/>
        <v>38</v>
      </c>
    </row>
    <row r="269" spans="1:5" s="14" customFormat="1" ht="17.100000000000001" customHeight="1" x14ac:dyDescent="0.2">
      <c r="A269" s="21">
        <v>16</v>
      </c>
      <c r="B269" s="22" t="s">
        <v>209</v>
      </c>
      <c r="C269" s="23">
        <v>53</v>
      </c>
      <c r="D269" s="23">
        <v>0</v>
      </c>
      <c r="E269" s="23">
        <f t="shared" si="18"/>
        <v>53</v>
      </c>
    </row>
    <row r="270" spans="1:5" s="14" customFormat="1" ht="17.100000000000001" customHeight="1" x14ac:dyDescent="0.2">
      <c r="A270" s="21">
        <v>17</v>
      </c>
      <c r="B270" s="22" t="s">
        <v>208</v>
      </c>
      <c r="C270" s="23">
        <v>28</v>
      </c>
      <c r="D270" s="23">
        <v>6</v>
      </c>
      <c r="E270" s="23">
        <f t="shared" si="18"/>
        <v>34</v>
      </c>
    </row>
    <row r="271" spans="1:5" s="14" customFormat="1" ht="17.100000000000001" customHeight="1" x14ac:dyDescent="0.2">
      <c r="A271" s="21">
        <v>18</v>
      </c>
      <c r="B271" s="22" t="s">
        <v>194</v>
      </c>
      <c r="C271" s="23">
        <v>30</v>
      </c>
      <c r="D271" s="23">
        <v>12</v>
      </c>
      <c r="E271" s="23">
        <f t="shared" si="18"/>
        <v>42</v>
      </c>
    </row>
    <row r="272" spans="1:5" s="14" customFormat="1" ht="17.100000000000001" customHeight="1" x14ac:dyDescent="0.2">
      <c r="A272" s="21">
        <v>19</v>
      </c>
      <c r="B272" s="22" t="s">
        <v>199</v>
      </c>
      <c r="C272" s="23">
        <v>25</v>
      </c>
      <c r="D272" s="23">
        <v>10</v>
      </c>
      <c r="E272" s="23">
        <f t="shared" si="18"/>
        <v>35</v>
      </c>
    </row>
    <row r="273" spans="1:5" s="14" customFormat="1" ht="17.100000000000001" customHeight="1" x14ac:dyDescent="0.2">
      <c r="A273" s="21">
        <v>20</v>
      </c>
      <c r="B273" s="22" t="s">
        <v>220</v>
      </c>
      <c r="C273" s="23">
        <v>42</v>
      </c>
      <c r="D273" s="23">
        <v>12</v>
      </c>
      <c r="E273" s="23">
        <f t="shared" si="18"/>
        <v>54</v>
      </c>
    </row>
    <row r="274" spans="1:5" s="14" customFormat="1" ht="17.100000000000001" customHeight="1" x14ac:dyDescent="0.2">
      <c r="A274" s="21">
        <v>21</v>
      </c>
      <c r="B274" s="22" t="s">
        <v>210</v>
      </c>
      <c r="C274" s="23">
        <v>35</v>
      </c>
      <c r="D274" s="23">
        <v>1</v>
      </c>
      <c r="E274" s="23">
        <f t="shared" si="18"/>
        <v>36</v>
      </c>
    </row>
    <row r="275" spans="1:5" s="14" customFormat="1" ht="17.100000000000001" customHeight="1" x14ac:dyDescent="0.2">
      <c r="A275" s="21">
        <v>22</v>
      </c>
      <c r="B275" s="22" t="s">
        <v>197</v>
      </c>
      <c r="C275" s="23">
        <v>29</v>
      </c>
      <c r="D275" s="23">
        <v>4</v>
      </c>
      <c r="E275" s="23">
        <f t="shared" si="18"/>
        <v>33</v>
      </c>
    </row>
    <row r="276" spans="1:5" s="14" customFormat="1" ht="17.100000000000001" customHeight="1" x14ac:dyDescent="0.2">
      <c r="A276" s="21">
        <v>23</v>
      </c>
      <c r="B276" s="22" t="s">
        <v>211</v>
      </c>
      <c r="C276" s="23">
        <v>48</v>
      </c>
      <c r="D276" s="23">
        <v>1</v>
      </c>
      <c r="E276" s="23">
        <f t="shared" si="18"/>
        <v>49</v>
      </c>
    </row>
    <row r="277" spans="1:5" s="14" customFormat="1" ht="17.100000000000001" customHeight="1" x14ac:dyDescent="0.2">
      <c r="A277" s="21">
        <v>24</v>
      </c>
      <c r="B277" s="22" t="s">
        <v>205</v>
      </c>
      <c r="C277" s="23">
        <v>9</v>
      </c>
      <c r="D277" s="23">
        <v>9</v>
      </c>
      <c r="E277" s="23">
        <f t="shared" si="18"/>
        <v>18</v>
      </c>
    </row>
    <row r="278" spans="1:5" s="14" customFormat="1" ht="17.100000000000001" customHeight="1" x14ac:dyDescent="0.2">
      <c r="A278" s="21">
        <v>25</v>
      </c>
      <c r="B278" s="22" t="s">
        <v>213</v>
      </c>
      <c r="C278" s="23">
        <v>9</v>
      </c>
      <c r="D278" s="23">
        <v>44</v>
      </c>
      <c r="E278" s="23">
        <f t="shared" si="18"/>
        <v>53</v>
      </c>
    </row>
    <row r="279" spans="1:5" s="14" customFormat="1" ht="17.100000000000001" customHeight="1" x14ac:dyDescent="0.2">
      <c r="A279" s="21">
        <v>26</v>
      </c>
      <c r="B279" s="22" t="s">
        <v>214</v>
      </c>
      <c r="C279" s="23">
        <v>15</v>
      </c>
      <c r="D279" s="23">
        <v>26</v>
      </c>
      <c r="E279" s="23">
        <f t="shared" si="18"/>
        <v>41</v>
      </c>
    </row>
    <row r="280" spans="1:5" s="14" customFormat="1" ht="17.100000000000001" customHeight="1" x14ac:dyDescent="0.2">
      <c r="A280" s="21">
        <v>27</v>
      </c>
      <c r="B280" s="22" t="s">
        <v>200</v>
      </c>
      <c r="C280" s="23">
        <v>15</v>
      </c>
      <c r="D280" s="23">
        <v>24</v>
      </c>
      <c r="E280" s="23">
        <f t="shared" si="18"/>
        <v>39</v>
      </c>
    </row>
    <row r="281" spans="1:5" s="14" customFormat="1" ht="17.100000000000001" customHeight="1" x14ac:dyDescent="0.2">
      <c r="A281" s="21">
        <v>28</v>
      </c>
      <c r="B281" s="22" t="s">
        <v>212</v>
      </c>
      <c r="C281" s="23">
        <v>19</v>
      </c>
      <c r="D281" s="23">
        <v>27</v>
      </c>
      <c r="E281" s="23">
        <f t="shared" si="18"/>
        <v>46</v>
      </c>
    </row>
    <row r="282" spans="1:5" s="14" customFormat="1" ht="17.100000000000001" customHeight="1" x14ac:dyDescent="0.2">
      <c r="A282" s="21">
        <v>29</v>
      </c>
      <c r="B282" s="22" t="s">
        <v>207</v>
      </c>
      <c r="C282" s="23">
        <v>13</v>
      </c>
      <c r="D282" s="23">
        <v>34</v>
      </c>
      <c r="E282" s="23">
        <f t="shared" si="18"/>
        <v>47</v>
      </c>
    </row>
    <row r="283" spans="1:5" s="14" customFormat="1" ht="17.100000000000001" customHeight="1" x14ac:dyDescent="0.2">
      <c r="A283" s="21">
        <v>30</v>
      </c>
      <c r="B283" s="22" t="s">
        <v>198</v>
      </c>
      <c r="C283" s="23">
        <v>20</v>
      </c>
      <c r="D283" s="23">
        <v>26</v>
      </c>
      <c r="E283" s="23">
        <f t="shared" si="18"/>
        <v>46</v>
      </c>
    </row>
    <row r="284" spans="1:5" s="14" customFormat="1" ht="17.100000000000001" customHeight="1" x14ac:dyDescent="0.2">
      <c r="A284" s="21">
        <v>31</v>
      </c>
      <c r="B284" s="22" t="s">
        <v>206</v>
      </c>
      <c r="C284" s="23">
        <v>20</v>
      </c>
      <c r="D284" s="23">
        <v>0</v>
      </c>
      <c r="E284" s="23">
        <f t="shared" si="18"/>
        <v>20</v>
      </c>
    </row>
    <row r="285" spans="1:5" s="14" customFormat="1" ht="17.100000000000001" customHeight="1" x14ac:dyDescent="0.2">
      <c r="A285" s="24" t="s">
        <v>59</v>
      </c>
      <c r="B285" s="25"/>
      <c r="C285" s="52">
        <f>SUM(C254:C284)</f>
        <v>1064</v>
      </c>
      <c r="D285" s="52">
        <f t="shared" ref="D285:E285" si="19">SUM(D254:D284)</f>
        <v>283</v>
      </c>
      <c r="E285" s="52">
        <f t="shared" si="19"/>
        <v>1347</v>
      </c>
    </row>
    <row r="286" spans="1:5" s="14" customFormat="1" ht="9.9499999999999993" customHeight="1" x14ac:dyDescent="0.2">
      <c r="A286" s="46"/>
      <c r="B286" s="47"/>
      <c r="C286" s="48"/>
      <c r="D286" s="48"/>
      <c r="E286" s="48"/>
    </row>
    <row r="287" spans="1:5" s="14" customFormat="1" ht="16.5" customHeight="1" x14ac:dyDescent="0.2">
      <c r="A287" s="57" t="s">
        <v>222</v>
      </c>
      <c r="B287" s="58"/>
      <c r="C287" s="58"/>
      <c r="D287" s="58"/>
      <c r="E287" s="59"/>
    </row>
    <row r="288" spans="1:5" s="14" customFormat="1" ht="16.5" customHeight="1" x14ac:dyDescent="0.2">
      <c r="A288" s="57" t="s">
        <v>539</v>
      </c>
      <c r="B288" s="58"/>
      <c r="C288" s="58"/>
      <c r="D288" s="58"/>
      <c r="E288" s="59"/>
    </row>
    <row r="289" spans="1:5" s="14" customFormat="1" ht="16.5" customHeight="1" x14ac:dyDescent="0.2">
      <c r="A289" s="21">
        <v>1</v>
      </c>
      <c r="B289" s="22" t="s">
        <v>224</v>
      </c>
      <c r="C289" s="23">
        <v>22</v>
      </c>
      <c r="D289" s="23">
        <v>1</v>
      </c>
      <c r="E289" s="23">
        <f>SUM(C289,D289)</f>
        <v>23</v>
      </c>
    </row>
    <row r="290" spans="1:5" s="14" customFormat="1" ht="16.5" customHeight="1" x14ac:dyDescent="0.2">
      <c r="A290" s="21">
        <v>2</v>
      </c>
      <c r="B290" s="22" t="s">
        <v>226</v>
      </c>
      <c r="C290" s="23">
        <v>11</v>
      </c>
      <c r="D290" s="23">
        <v>1</v>
      </c>
      <c r="E290" s="23">
        <f>SUM(C290,D290)</f>
        <v>12</v>
      </c>
    </row>
    <row r="291" spans="1:5" s="14" customFormat="1" ht="16.5" customHeight="1" x14ac:dyDescent="0.2">
      <c r="A291" s="21">
        <v>3</v>
      </c>
      <c r="B291" s="22" t="s">
        <v>221</v>
      </c>
      <c r="C291" s="23">
        <v>37</v>
      </c>
      <c r="D291" s="23">
        <v>2</v>
      </c>
      <c r="E291" s="23">
        <f>SUM(C291,D291)</f>
        <v>39</v>
      </c>
    </row>
    <row r="292" spans="1:5" s="14" customFormat="1" ht="16.5" customHeight="1" x14ac:dyDescent="0.2">
      <c r="A292" s="24" t="s">
        <v>59</v>
      </c>
      <c r="B292" s="25"/>
      <c r="C292" s="52">
        <f>SUM(C289:C291)</f>
        <v>70</v>
      </c>
      <c r="D292" s="52">
        <f t="shared" ref="D292:E292" si="20">SUM(D289:D291)</f>
        <v>4</v>
      </c>
      <c r="E292" s="52">
        <f t="shared" si="20"/>
        <v>74</v>
      </c>
    </row>
    <row r="293" spans="1:5" s="14" customFormat="1" ht="9.9499999999999993" customHeight="1" x14ac:dyDescent="0.2">
      <c r="A293" s="49"/>
      <c r="B293" s="50"/>
      <c r="C293" s="51"/>
      <c r="D293" s="51"/>
      <c r="E293" s="51"/>
    </row>
    <row r="294" spans="1:5" s="14" customFormat="1" ht="17.100000000000001" customHeight="1" x14ac:dyDescent="0.2">
      <c r="A294" s="57" t="s">
        <v>116</v>
      </c>
      <c r="B294" s="58"/>
      <c r="C294" s="58"/>
      <c r="D294" s="58"/>
      <c r="E294" s="59"/>
    </row>
    <row r="295" spans="1:5" s="14" customFormat="1" ht="17.100000000000001" customHeight="1" x14ac:dyDescent="0.2">
      <c r="A295" s="21">
        <v>1</v>
      </c>
      <c r="B295" s="22" t="s">
        <v>540</v>
      </c>
      <c r="C295" s="23">
        <v>1489</v>
      </c>
      <c r="D295" s="23">
        <v>93</v>
      </c>
      <c r="E295" s="23">
        <f t="shared" ref="E295:E297" si="21">SUM(C295:D295)</f>
        <v>1582</v>
      </c>
    </row>
    <row r="296" spans="1:5" s="14" customFormat="1" ht="17.100000000000001" customHeight="1" x14ac:dyDescent="0.2">
      <c r="A296" s="21">
        <v>2</v>
      </c>
      <c r="B296" s="22" t="s">
        <v>547</v>
      </c>
      <c r="C296" s="23">
        <v>1439</v>
      </c>
      <c r="D296" s="23">
        <v>393</v>
      </c>
      <c r="E296" s="23">
        <f t="shared" si="21"/>
        <v>1832</v>
      </c>
    </row>
    <row r="297" spans="1:5" s="14" customFormat="1" ht="17.100000000000001" customHeight="1" x14ac:dyDescent="0.2">
      <c r="A297" s="21">
        <v>3</v>
      </c>
      <c r="B297" s="22" t="s">
        <v>546</v>
      </c>
      <c r="C297" s="23">
        <v>69</v>
      </c>
      <c r="D297" s="23">
        <v>2</v>
      </c>
      <c r="E297" s="23">
        <f t="shared" si="21"/>
        <v>71</v>
      </c>
    </row>
    <row r="298" spans="1:5" s="14" customFormat="1" ht="17.100000000000001" customHeight="1" x14ac:dyDescent="0.2">
      <c r="A298" s="24" t="s">
        <v>59</v>
      </c>
      <c r="B298" s="25"/>
      <c r="C298" s="52">
        <f>SUM(C295:C297)</f>
        <v>2997</v>
      </c>
      <c r="D298" s="52">
        <f t="shared" ref="D298:E298" si="22">SUM(D295:D297)</f>
        <v>488</v>
      </c>
      <c r="E298" s="52">
        <f t="shared" si="22"/>
        <v>3485</v>
      </c>
    </row>
    <row r="299" spans="1:5" s="14" customFormat="1" ht="12" customHeight="1" x14ac:dyDescent="0.2">
      <c r="A299" s="49"/>
      <c r="B299" s="50"/>
      <c r="C299" s="51"/>
      <c r="D299" s="51"/>
      <c r="E299" s="51"/>
    </row>
    <row r="300" spans="1:5" s="33" customFormat="1" ht="15" customHeight="1" x14ac:dyDescent="0.2">
      <c r="A300" s="45"/>
      <c r="B300" s="37"/>
      <c r="C300" s="38"/>
      <c r="D300" s="40"/>
      <c r="E300" s="40"/>
    </row>
    <row r="301" spans="1:5" s="33" customFormat="1" ht="18" customHeight="1" x14ac:dyDescent="0.2">
      <c r="A301" s="29">
        <v>1</v>
      </c>
      <c r="B301" s="30" t="s">
        <v>540</v>
      </c>
      <c r="C301" s="31">
        <f>SUM(E49,E107,E177)</f>
        <v>7003</v>
      </c>
      <c r="D301" s="40"/>
      <c r="E301" s="40"/>
    </row>
    <row r="302" spans="1:5" s="33" customFormat="1" ht="18" customHeight="1" x14ac:dyDescent="0.2">
      <c r="A302" s="29">
        <v>2</v>
      </c>
      <c r="B302" s="30" t="s">
        <v>541</v>
      </c>
      <c r="C302" s="31">
        <f>SUM(E189)</f>
        <v>235</v>
      </c>
      <c r="D302" s="40"/>
      <c r="E302" s="40"/>
    </row>
    <row r="303" spans="1:5" s="33" customFormat="1" ht="18" customHeight="1" x14ac:dyDescent="0.2">
      <c r="A303" s="29">
        <v>3</v>
      </c>
      <c r="B303" s="30" t="s">
        <v>542</v>
      </c>
      <c r="C303" s="31">
        <f>SUM(E196)</f>
        <v>75</v>
      </c>
      <c r="D303" s="40"/>
      <c r="E303" s="40"/>
    </row>
    <row r="304" spans="1:5" s="33" customFormat="1" ht="18" customHeight="1" x14ac:dyDescent="0.2">
      <c r="A304" s="29">
        <v>4</v>
      </c>
      <c r="B304" s="30" t="s">
        <v>544</v>
      </c>
      <c r="C304" s="31">
        <f>SUM(E204)</f>
        <v>348</v>
      </c>
      <c r="D304" s="40"/>
      <c r="E304" s="40"/>
    </row>
    <row r="305" spans="1:5" s="33" customFormat="1" ht="18" customHeight="1" x14ac:dyDescent="0.2">
      <c r="A305" s="29">
        <v>5</v>
      </c>
      <c r="B305" s="30" t="s">
        <v>545</v>
      </c>
      <c r="C305" s="31">
        <f>SUM(E217)</f>
        <v>427</v>
      </c>
      <c r="D305" s="40"/>
      <c r="E305" s="40"/>
    </row>
    <row r="306" spans="1:5" s="33" customFormat="1" ht="18" customHeight="1" x14ac:dyDescent="0.2">
      <c r="A306" s="29">
        <v>6</v>
      </c>
      <c r="B306" s="30" t="s">
        <v>546</v>
      </c>
      <c r="C306" s="31">
        <f>SUM(E223)</f>
        <v>91</v>
      </c>
      <c r="D306" s="40"/>
      <c r="E306" s="40"/>
    </row>
    <row r="307" spans="1:5" s="33" customFormat="1" ht="18" customHeight="1" x14ac:dyDescent="0.2">
      <c r="A307" s="29">
        <v>7</v>
      </c>
      <c r="B307" s="30" t="s">
        <v>547</v>
      </c>
      <c r="C307" s="31">
        <f>SUM(E250,E285)</f>
        <v>2072</v>
      </c>
      <c r="D307" s="40"/>
      <c r="E307" s="40"/>
    </row>
    <row r="308" spans="1:5" s="33" customFormat="1" ht="18" customHeight="1" x14ac:dyDescent="0.2">
      <c r="A308" s="29">
        <v>8</v>
      </c>
      <c r="B308" s="34" t="s">
        <v>539</v>
      </c>
      <c r="C308" s="55">
        <f>E292</f>
        <v>74</v>
      </c>
      <c r="D308" s="35"/>
      <c r="E308" s="35"/>
    </row>
    <row r="309" spans="1:5" s="33" customFormat="1" ht="18" customHeight="1" x14ac:dyDescent="0.2">
      <c r="A309" s="29">
        <v>9</v>
      </c>
      <c r="B309" s="34" t="s">
        <v>566</v>
      </c>
      <c r="C309" s="55">
        <f>E298</f>
        <v>3485</v>
      </c>
      <c r="D309" s="35"/>
      <c r="E309" s="35"/>
    </row>
    <row r="310" spans="1:5" s="33" customFormat="1" ht="20.100000000000001" customHeight="1" x14ac:dyDescent="0.2">
      <c r="A310" s="36"/>
      <c r="B310" s="37" t="s">
        <v>548</v>
      </c>
      <c r="C310" s="38">
        <f>SUM(C301:C309)</f>
        <v>13810</v>
      </c>
      <c r="D310" s="38">
        <f>SUM(A45,A106,A176,A186,A194,A202,A215,A221,A249,A284,A291)</f>
        <v>230</v>
      </c>
      <c r="E310" s="39" t="s">
        <v>62</v>
      </c>
    </row>
    <row r="311" spans="1:5" s="33" customFormat="1" ht="15" customHeight="1" x14ac:dyDescent="0.2">
      <c r="A311" s="36"/>
      <c r="B311" s="37"/>
      <c r="C311" s="38"/>
      <c r="D311" s="61"/>
      <c r="E311" s="61"/>
    </row>
    <row r="312" spans="1:5" s="33" customFormat="1" ht="18" customHeight="1" x14ac:dyDescent="0.2">
      <c r="A312" s="41"/>
      <c r="B312" s="56" t="s">
        <v>568</v>
      </c>
      <c r="C312" s="38">
        <f>SUM(C313:C317)</f>
        <v>3485</v>
      </c>
      <c r="D312" s="40"/>
      <c r="E312" s="40"/>
    </row>
    <row r="313" spans="1:5" s="33" customFormat="1" ht="18" customHeight="1" x14ac:dyDescent="0.2">
      <c r="A313" s="29">
        <v>1</v>
      </c>
      <c r="B313" s="30" t="s">
        <v>540</v>
      </c>
      <c r="C313" s="31">
        <f>E295</f>
        <v>1582</v>
      </c>
      <c r="D313" s="40"/>
      <c r="E313" s="40"/>
    </row>
    <row r="314" spans="1:5" s="33" customFormat="1" ht="16.5" hidden="1" customHeight="1" x14ac:dyDescent="0.25">
      <c r="A314" s="43"/>
      <c r="B314" s="30" t="s">
        <v>541</v>
      </c>
      <c r="C314" s="31"/>
      <c r="D314" s="40"/>
      <c r="E314" s="40"/>
    </row>
    <row r="315" spans="1:5" s="33" customFormat="1" ht="18" customHeight="1" x14ac:dyDescent="0.25">
      <c r="A315" s="43">
        <v>2</v>
      </c>
      <c r="B315" s="30" t="s">
        <v>547</v>
      </c>
      <c r="C315" s="31">
        <f>E296</f>
        <v>1832</v>
      </c>
      <c r="D315" s="40"/>
      <c r="E315" s="40"/>
    </row>
    <row r="316" spans="1:5" s="33" customFormat="1" ht="18" customHeight="1" x14ac:dyDescent="0.25">
      <c r="A316" s="43">
        <v>3</v>
      </c>
      <c r="B316" s="30" t="s">
        <v>546</v>
      </c>
      <c r="C316" s="31">
        <f>E297</f>
        <v>71</v>
      </c>
      <c r="D316" s="40"/>
      <c r="E316" s="40"/>
    </row>
    <row r="317" spans="1:5" s="33" customFormat="1" ht="15" hidden="1" customHeight="1" x14ac:dyDescent="0.25">
      <c r="A317" s="43"/>
      <c r="B317" s="34" t="s">
        <v>223</v>
      </c>
      <c r="C317" s="31"/>
      <c r="D317" s="40"/>
      <c r="E317" s="40"/>
    </row>
    <row r="318" spans="1:5" s="33" customFormat="1" ht="9.9499999999999993" customHeight="1" x14ac:dyDescent="0.2">
      <c r="A318" s="36"/>
      <c r="B318" s="44"/>
      <c r="C318" s="38"/>
      <c r="D318" s="40"/>
      <c r="E318" s="40"/>
    </row>
    <row r="319" spans="1:5" s="33" customFormat="1" ht="20.100000000000001" customHeight="1" x14ac:dyDescent="0.25">
      <c r="A319" s="36"/>
      <c r="B319" s="36"/>
      <c r="C319" s="62" t="s">
        <v>554</v>
      </c>
      <c r="D319" s="62"/>
      <c r="E319" s="62"/>
    </row>
    <row r="320" spans="1:5" s="33" customFormat="1" ht="20.100000000000001" customHeight="1" x14ac:dyDescent="0.2">
      <c r="A320" s="63" t="s">
        <v>550</v>
      </c>
      <c r="B320" s="63"/>
      <c r="C320" s="64" t="s">
        <v>551</v>
      </c>
      <c r="D320" s="64"/>
      <c r="E320" s="64"/>
    </row>
    <row r="321" spans="1:5" s="33" customFormat="1" ht="20.100000000000001" customHeight="1" x14ac:dyDescent="0.2">
      <c r="A321" s="45"/>
      <c r="B321" s="37"/>
      <c r="C321" s="38"/>
      <c r="D321" s="40"/>
      <c r="E321" s="40"/>
    </row>
    <row r="322" spans="1:5" s="33" customFormat="1" ht="20.100000000000001" customHeight="1" x14ac:dyDescent="0.2">
      <c r="A322" s="45"/>
      <c r="B322" s="37"/>
      <c r="C322" s="38"/>
      <c r="D322" s="40"/>
      <c r="E322" s="40"/>
    </row>
    <row r="323" spans="1:5" s="33" customFormat="1" ht="20.100000000000001" customHeight="1" x14ac:dyDescent="0.2">
      <c r="A323" s="45"/>
      <c r="B323" s="37"/>
      <c r="C323" s="38"/>
      <c r="D323" s="40"/>
      <c r="E323" s="40"/>
    </row>
    <row r="324" spans="1:5" s="33" customFormat="1" ht="20.100000000000001" customHeight="1" x14ac:dyDescent="0.2">
      <c r="A324" s="45"/>
      <c r="B324" s="37"/>
      <c r="C324" s="38"/>
      <c r="D324" s="40"/>
      <c r="E324" s="40"/>
    </row>
    <row r="325" spans="1:5" s="33" customFormat="1" ht="20.100000000000001" customHeight="1" x14ac:dyDescent="0.25">
      <c r="A325" s="65" t="s">
        <v>552</v>
      </c>
      <c r="B325" s="65"/>
      <c r="C325" s="66" t="s">
        <v>553</v>
      </c>
      <c r="D325" s="66"/>
      <c r="E325" s="66"/>
    </row>
    <row r="326" spans="1:5" ht="15" customHeight="1" x14ac:dyDescent="0.2">
      <c r="C326" s="60"/>
      <c r="D326" s="60"/>
      <c r="E326" s="60"/>
    </row>
    <row r="327" spans="1:5" ht="15" customHeight="1" x14ac:dyDescent="0.2">
      <c r="C327" s="60"/>
      <c r="D327" s="60"/>
      <c r="E327" s="60"/>
    </row>
    <row r="328" spans="1:5" x14ac:dyDescent="0.2">
      <c r="B328" s="17"/>
    </row>
    <row r="329" spans="1:5" ht="14.25" customHeight="1" x14ac:dyDescent="0.2"/>
    <row r="330" spans="1:5" ht="14.25" customHeight="1" x14ac:dyDescent="0.2"/>
    <row r="331" spans="1:5" ht="14.25" customHeight="1" x14ac:dyDescent="0.2"/>
    <row r="332" spans="1:5" ht="14.25" customHeight="1" x14ac:dyDescent="0.2"/>
    <row r="333" spans="1:5" ht="14.25" customHeight="1" x14ac:dyDescent="0.2"/>
    <row r="334" spans="1:5" ht="14.25" customHeight="1" x14ac:dyDescent="0.2"/>
    <row r="335" spans="1:5" ht="14.25" customHeight="1" x14ac:dyDescent="0.2"/>
    <row r="336" spans="1:5" ht="14.25" customHeight="1" x14ac:dyDescent="0.2"/>
  </sheetData>
  <sortState ref="A215:E216">
    <sortCondition ref="A215"/>
  </sortState>
  <mergeCells count="36">
    <mergeCell ref="A325:B325"/>
    <mergeCell ref="C325:E325"/>
    <mergeCell ref="C326:E326"/>
    <mergeCell ref="C327:E327"/>
    <mergeCell ref="A294:E294"/>
    <mergeCell ref="A320:B320"/>
    <mergeCell ref="C320:E320"/>
    <mergeCell ref="A253:E253"/>
    <mergeCell ref="A287:E287"/>
    <mergeCell ref="A288:E288"/>
    <mergeCell ref="D311:E311"/>
    <mergeCell ref="C319:E319"/>
    <mergeCell ref="A252:E252"/>
    <mergeCell ref="A186:A187"/>
    <mergeCell ref="A191:E191"/>
    <mergeCell ref="A192:E192"/>
    <mergeCell ref="A198:E198"/>
    <mergeCell ref="A199:E199"/>
    <mergeCell ref="A206:E206"/>
    <mergeCell ref="A207:E207"/>
    <mergeCell ref="A219:E219"/>
    <mergeCell ref="A220:E220"/>
    <mergeCell ref="A225:E225"/>
    <mergeCell ref="A226:E226"/>
    <mergeCell ref="A184:A185"/>
    <mergeCell ref="A4:E4"/>
    <mergeCell ref="A5:E5"/>
    <mergeCell ref="A7:B8"/>
    <mergeCell ref="A10:E10"/>
    <mergeCell ref="A11:E11"/>
    <mergeCell ref="A51:E51"/>
    <mergeCell ref="A52:E52"/>
    <mergeCell ref="A109:E109"/>
    <mergeCell ref="A110:E110"/>
    <mergeCell ref="A179:E179"/>
    <mergeCell ref="A180:E180"/>
  </mergeCells>
  <pageMargins left="0.6" right="0.25" top="0.5" bottom="0.2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5" t="s">
        <v>16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76" t="s">
        <v>0</v>
      </c>
      <c r="B8" s="79" t="s">
        <v>5</v>
      </c>
      <c r="C8" s="79" t="s">
        <v>6</v>
      </c>
      <c r="D8" s="79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76" t="s">
        <v>8</v>
      </c>
      <c r="P8" s="76"/>
      <c r="Q8" s="76" t="s">
        <v>12</v>
      </c>
      <c r="R8" s="76"/>
      <c r="S8" s="76" t="s">
        <v>2</v>
      </c>
    </row>
    <row r="9" spans="1:19" ht="18" customHeight="1" x14ac:dyDescent="0.2">
      <c r="A9" s="76"/>
      <c r="B9" s="79"/>
      <c r="C9" s="79"/>
      <c r="D9" s="79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7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0" t="s">
        <v>4</v>
      </c>
      <c r="P13" s="80"/>
      <c r="Q13" s="80"/>
      <c r="R13" s="80"/>
      <c r="S13" s="80"/>
    </row>
    <row r="14" spans="1:19" ht="18" customHeight="1" x14ac:dyDescent="0.2">
      <c r="B14" s="77" t="s">
        <v>40</v>
      </c>
      <c r="C14" s="77"/>
      <c r="D14" s="77"/>
      <c r="O14" s="77" t="s">
        <v>3</v>
      </c>
      <c r="P14" s="77"/>
      <c r="Q14" s="77"/>
      <c r="R14" s="77"/>
      <c r="S14" s="77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8" t="s">
        <v>1</v>
      </c>
      <c r="C18" s="78"/>
      <c r="D18" s="78"/>
      <c r="O18" s="78" t="s">
        <v>1</v>
      </c>
      <c r="P18" s="78"/>
      <c r="Q18" s="78"/>
      <c r="R18" s="78"/>
      <c r="S18" s="78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O13:S13"/>
    <mergeCell ref="A4:S4"/>
    <mergeCell ref="S8:S9"/>
    <mergeCell ref="Q8:R8"/>
    <mergeCell ref="O8:P8"/>
    <mergeCell ref="A8:A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</vt:lpstr>
      <vt:lpstr>TC</vt:lpstr>
      <vt:lpstr>Ket Qua Hoc Ky</vt:lpstr>
      <vt:lpstr>'Ket Qua Hoc Ky'!Print_Area</vt:lpstr>
      <vt:lpstr>PM!Print_Area</vt:lpstr>
      <vt:lpstr>TC!Print_Area</vt:lpstr>
      <vt:lpstr>TH!Print_Area</vt:lpstr>
      <vt:lpstr>PM!Print_Titles</vt:lpstr>
      <vt:lpstr>TC!Print_Titles</vt:lpstr>
      <vt:lpstr>TH!Print_Titles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2019-08-05T23:34:50Z</cp:lastPrinted>
  <dcterms:created xsi:type="dcterms:W3CDTF">2011-04-14T01:26:55Z</dcterms:created>
  <dcterms:modified xsi:type="dcterms:W3CDTF">2019-10-02T03:14:35Z</dcterms:modified>
</cp:coreProperties>
</file>